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现代园" sheetId="1" r:id="rId1"/>
    <sheet name="特色园" sheetId="4" r:id="rId2"/>
    <sheet name="都市园" sheetId="5" r:id="rId3"/>
  </sheets>
  <definedNames>
    <definedName name="_xlnm._FilterDatabase" localSheetId="0" hidden="1">现代园!$A$2:$H$36</definedName>
    <definedName name="_xlnm._FilterDatabase" localSheetId="1" hidden="1">特色园!$A$3:$H$30</definedName>
    <definedName name="_xlnm._FilterDatabase" localSheetId="2" hidden="1">都市园!$A$3:$H$30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<sst xmlns="http://schemas.openxmlformats.org/spreadsheetml/2006/main" count="306" uniqueCount="233">
  <si>
    <t>附件9</t>
  </si>
  <si>
    <t>现代产业园初评打分表（满分400分）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</si>
  <si>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</si>
  <si>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指标名称</t>
    </r>
  </si>
  <si>
    <r>
      <rPr>
        <b/>
        <sz val="12"/>
        <rFont val="宋体"/>
        <charset val="134"/>
      </rPr>
      <t>指标解释</t>
    </r>
  </si>
  <si>
    <t>评分细则</t>
  </si>
  <si>
    <r>
      <rPr>
        <b/>
        <sz val="12"/>
        <rFont val="宋体"/>
        <charset val="134"/>
      </rPr>
      <t>指标数值</t>
    </r>
  </si>
  <si>
    <t>单项得分</t>
  </si>
  <si>
    <r>
      <rPr>
        <b/>
        <sz val="12"/>
        <rFont val="宋体"/>
        <charset val="134"/>
      </rPr>
      <t>权重</t>
    </r>
  </si>
  <si>
    <t>加权得分</t>
  </si>
  <si>
    <r>
      <rPr>
        <sz val="12"/>
        <rFont val="宋体"/>
        <charset val="134"/>
      </rPr>
      <t>规划占地面积</t>
    </r>
  </si>
  <si>
    <r>
      <rPr>
        <sz val="12"/>
        <rFont val="宋体"/>
        <charset val="134"/>
      </rPr>
      <t>园区规划范围内的占地总面积。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</si>
  <si>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分，园区规划面积越大，得分越高。规划占地面积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平方公里以下不得分，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平方公里以上得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平方公里以上得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平方公里以上得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平方公里以上得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单位：平方公里</t>
    </r>
  </si>
  <si>
    <r>
      <rPr>
        <sz val="12"/>
        <rFont val="宋体"/>
        <charset val="134"/>
      </rPr>
      <t>工业用地占比</t>
    </r>
  </si>
  <si>
    <r>
      <rPr>
        <sz val="12"/>
        <rFont val="宋体"/>
        <charset val="134"/>
      </rPr>
      <t>工业用地占比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园区规划工业用地面积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园区规划占地总面积。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</si>
  <si>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分，在合理区间内工业用地占比越高，得分越高。工业用地占比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以下不得分，占比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70%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80%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</t>
    </r>
    <r>
      <rPr>
        <sz val="12"/>
        <rFont val="Times New Roman"/>
        <charset val="134"/>
      </rPr>
      <t>%</t>
    </r>
  </si>
  <si>
    <r>
      <rPr>
        <sz val="12"/>
        <rFont val="宋体"/>
        <charset val="134"/>
      </rPr>
      <t>规上工业总产值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每平方公里规上工业产值</t>
    </r>
  </si>
  <si>
    <r>
      <rPr>
        <sz val="12"/>
        <rFont val="宋体"/>
        <charset val="134"/>
      </rPr>
      <t>园区内（以注册地在园区且实际办公地在园区的企业为统计对象，以下涉及企业的指标均以此为标准）规模以上工业企业产值总和。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每平方公里规上工业产值，每平方公里规上工业产值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规上工业总产值</t>
    </r>
    <r>
      <rPr>
        <sz val="12"/>
        <rFont val="Times New Roman"/>
        <charset val="134"/>
      </rPr>
      <t xml:space="preserve"> ÷ </t>
    </r>
    <r>
      <rPr>
        <sz val="12"/>
        <rFont val="宋体"/>
        <charset val="134"/>
      </rPr>
      <t>园区规划面积（平方公里）</t>
    </r>
  </si>
  <si>
    <r>
      <rPr>
        <sz val="12"/>
        <rFont val="宋体"/>
        <charset val="134"/>
      </rPr>
      <t>①满分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分，规上工业总产值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亿元及以上得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分，每增加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亿加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规上工业总产值不满足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亿元按照原则②评分：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分，每平方公里规上工业产值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亿元以上得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分，每增加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亿加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单位：亿元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亿元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平方公里</t>
    </r>
  </si>
  <si>
    <r>
      <rPr>
        <sz val="12"/>
        <rFont val="宋体"/>
        <charset val="134"/>
      </rPr>
      <t>规上工业产值增速</t>
    </r>
  </si>
  <si>
    <r>
      <rPr>
        <sz val="12"/>
        <rFont val="宋体"/>
        <charset val="134"/>
      </rPr>
      <t>规上工业产值增速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年度规上工业产值</t>
    </r>
    <r>
      <rPr>
        <sz val="12"/>
        <rFont val="Times New Roman"/>
        <charset val="134"/>
      </rPr>
      <t>/2023</t>
    </r>
    <r>
      <rPr>
        <sz val="12"/>
        <rFont val="宋体"/>
        <charset val="134"/>
      </rPr>
      <t>年度规上工业产值</t>
    </r>
    <r>
      <rPr>
        <sz val="12"/>
        <rFont val="Times New Roman"/>
        <charset val="134"/>
      </rPr>
      <t>-1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×100%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</si>
  <si>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分，增速越高，得分越高。规上工业产值增速小于</t>
    </r>
    <r>
      <rPr>
        <sz val="12"/>
        <rFont val="Times New Roman"/>
        <charset val="134"/>
      </rPr>
      <t>5%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5%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</t>
    </r>
    <r>
      <rPr>
        <sz val="12"/>
        <rFont val="Times New Roman"/>
        <charset val="134"/>
      </rPr>
      <t>%</t>
    </r>
  </si>
  <si>
    <t>亩均规上工业产值</t>
  </si>
  <si>
    <r>
      <rPr>
        <sz val="12"/>
        <rFont val="宋体"/>
        <charset val="134"/>
      </rPr>
      <t>亩均规上产值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规上工业产值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已供工业用地面积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</si>
  <si>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分，亩均产值越高，得分越高。亩均产值低于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万元不得分</t>
    </r>
    <r>
      <rPr>
        <sz val="12"/>
        <rFont val="Times New Roman"/>
        <charset val="134"/>
      </rPr>
      <t>,600</t>
    </r>
    <r>
      <rPr>
        <sz val="12"/>
        <rFont val="宋体"/>
        <charset val="134"/>
      </rPr>
      <t>万得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插值法计算原则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（指标数值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最低标准值）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（满分标准值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最低标准值）</t>
    </r>
    <r>
      <rPr>
        <sz val="12"/>
        <rFont val="Times New Roman"/>
        <charset val="134"/>
      </rPr>
      <t>*</t>
    </r>
    <r>
      <rPr>
        <sz val="12"/>
        <rFont val="宋体"/>
        <charset val="134"/>
      </rPr>
      <t>（满分分值）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单位：亿元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亩</t>
    </r>
  </si>
  <si>
    <r>
      <rPr>
        <sz val="12"/>
        <rFont val="宋体"/>
        <charset val="134"/>
      </rPr>
      <t>亩均税收</t>
    </r>
  </si>
  <si>
    <r>
      <rPr>
        <sz val="12"/>
        <rFont val="宋体"/>
        <charset val="134"/>
      </rPr>
      <t>亩均税收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园区企业总税收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已供工业用地面积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</si>
  <si>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分，亩均税收越高，得分越高。亩均税收低于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万元不得分，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万以上得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万以上得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万以上得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亩</t>
    </r>
  </si>
  <si>
    <r>
      <rPr>
        <sz val="12"/>
        <rFont val="宋体"/>
        <charset val="134"/>
      </rPr>
      <t>主导产业占比</t>
    </r>
  </si>
  <si>
    <r>
      <rPr>
        <sz val="12"/>
        <rFont val="宋体"/>
        <charset val="134"/>
      </rPr>
      <t>主导产业占比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主导产业规上工业产值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园区规上工业总产值。园区申报主导产业不超过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</si>
  <si>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分，主导产业占比越高，得分越高。主导产业占比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以下不得分，达到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个百分点加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</t>
    </r>
    <r>
      <rPr>
        <sz val="12"/>
        <rFont val="Times New Roman"/>
        <charset val="134"/>
      </rPr>
      <t>%</t>
    </r>
  </si>
  <si>
    <r>
      <rPr>
        <sz val="12"/>
        <rFont val="宋体"/>
        <charset val="134"/>
      </rPr>
      <t>规上工业企业数量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</si>
  <si>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年底的园区内规模以上工业企业总数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</si>
  <si>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分，规上工业企业总量小于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</si>
  <si>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净增规上工业企业数量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</si>
  <si>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年内园区净增规模以上工业企业总数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</si>
  <si>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分，净增规上工业企业数量小于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</si>
  <si>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上市企业总量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</si>
  <si>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年底园区内上市企业（含省市在库上市后备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金种子</t>
    </r>
    <r>
      <rPr>
        <sz val="12"/>
        <rFont val="Times New Roman"/>
        <charset val="134"/>
      </rPr>
      <t>”“</t>
    </r>
    <r>
      <rPr>
        <sz val="12"/>
        <rFont val="宋体"/>
        <charset val="134"/>
      </rPr>
      <t>银种子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企业）数量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</si>
  <si>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分，上市企业总量小于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</si>
  <si>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链主（龙头）企业总量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</si>
  <si>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年底园区产值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亿以上企业的数量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</si>
  <si>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分，年营收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亿以上企业数量小于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</si>
  <si>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专精特新企业数量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</si>
  <si>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年底园区专精特新企业（含武汉市创新型中小企业、湖北省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专精特新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企业、国家级专精特新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小巨人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）及经国家、省市认定的独角兽、瞪羚、隐形冠军、单项冠军等企业总数量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</si>
  <si>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分，市级、省级、国家级认定企业分别按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家计算，专精特新企业总量小于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</si>
  <si>
    <r>
      <rPr>
        <sz val="12"/>
        <rFont val="宋体"/>
        <charset val="134"/>
      </rPr>
      <t>专精特新企业增量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</si>
  <si>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年内园区新增专精特新企业及独角兽、瞪羚、隐形冠军、单项冠军等企业数量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</si>
  <si>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分，市级、省级、国家级认定企业分别按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家计算，增量小于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</si>
  <si>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招商签约亿元以上工业项目数量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</si>
  <si>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年内园区企业签约亿元以上工业项目总数。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</si>
  <si>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分，招商签约亿元以上工业项目数量小于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</si>
  <si>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亿元以上工业项目开工数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</si>
  <si>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年内园区亿元以上工业项目开工总数。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</si>
  <si>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分，亿元及以上工业项目开工小于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</si>
  <si>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未来工厂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企业数量总量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</si>
  <si>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年底园区内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未来工厂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企业总数。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</si>
  <si>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分，每个数字化产线、示范智能车间（智能化改造示范项目）、标杆智能工厂、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数字领航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家计数，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</si>
  <si>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市级以上创新平台数量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</si>
  <si>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年底园区内市级以上制造业创新中心、产业创新中心、技术创新中心、联合实验室等创新平台数量。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</si>
  <si>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分，市级、省级、国家级认定或授牌企业分别按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家计算，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家及以上得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</si>
  <si>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高新技术企业总数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</si>
  <si>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年底园区内高新技术企业总数。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</si>
  <si>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</si>
  <si>
    <r>
      <rPr>
        <sz val="12"/>
        <rFont val="宋体"/>
        <charset val="134"/>
      </rPr>
      <t>高新技术企业增量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</si>
  <si>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年底园区内高新技术企业增量。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</si>
  <si>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</si>
  <si>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基金总金额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</si>
  <si>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年末园区设立（或引进）基金的金额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</si>
  <si>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分，基金规模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亿元以下不得分；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亿元及以上得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亿元及以上得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</si>
  <si>
    <r>
      <rPr>
        <sz val="12"/>
        <rFont val="宋体"/>
        <charset val="134"/>
      </rPr>
      <t>投资额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</si>
  <si>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年企业实际获得产业基金投资的金额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</si>
  <si>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万元以下不得分，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万元及以上得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亿元及以上得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</si>
  <si>
    <r>
      <rPr>
        <sz val="12"/>
        <rFont val="宋体"/>
        <charset val="134"/>
      </rPr>
      <t>绿色工厂数量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</si>
  <si>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年底园区内国家级、省级绿色工厂数量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</si>
  <si>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分，国家级、省级绿色工厂分别按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家计算。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</si>
  <si>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公共服务设施种类</t>
    </r>
  </si>
  <si>
    <t>公共服务设施包括公共区域无线网络、公共仓储空间、公共会议场所、停车场、人才公寓、污水及废弃物集中处理设施、职工公寓、公共食堂、健身运动场所、社交空间等</t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</si>
  <si>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分，少于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类不得分，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类以上得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分，每增加一类加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</si>
  <si>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产业配套设施面积</t>
    </r>
  </si>
  <si>
    <r>
      <rPr>
        <sz val="12"/>
        <rFont val="宋体"/>
        <charset val="134"/>
      </rPr>
      <t>园区配建公共技术研发、概念验证、产品试制、检测检验场所、共享仓库等产业配套设施的面积占产业用地总面积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</si>
  <si>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分，配套设施面积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平方米以下不得分，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平方米及以上得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分，每增加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平方米得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</si>
  <si>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园区运营公司设立情况</t>
    </r>
  </si>
  <si>
    <r>
      <rPr>
        <sz val="12"/>
        <rFont val="宋体"/>
        <charset val="134"/>
      </rPr>
      <t>园区是否已成立公司或委托专业公司开展运营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</si>
  <si>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分，成立（引进）运营公司并实际运营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</si>
  <si>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园区数字基础设施完善度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</si>
  <si>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年底园区配建通信网络基础设施（</t>
    </r>
    <r>
      <rPr>
        <sz val="12"/>
        <rFont val="Times New Roman"/>
        <charset val="134"/>
      </rPr>
      <t>5G</t>
    </r>
    <r>
      <rPr>
        <sz val="12"/>
        <rFont val="宋体"/>
        <charset val="134"/>
      </rPr>
      <t>基站、光纤宽带、移动物联网）、算力基础设施（数据中心、智算中心）等数字基础设施要素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</si>
  <si>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分，要素计分法打分。</t>
    </r>
    <r>
      <rPr>
        <sz val="12"/>
        <rFont val="Times New Roman"/>
        <charset val="134"/>
      </rPr>
      <t>5G</t>
    </r>
    <r>
      <rPr>
        <sz val="12"/>
        <rFont val="宋体"/>
        <charset val="134"/>
      </rPr>
      <t>基站、光纤宽带、移动物联网、数据中心（智算中心）等五个维度，每个维度完善得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</si>
  <si>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园区智慧化平台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</si>
  <si>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年末是否建立智慧化平台（综合管理平台、产业大脑等）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</si>
  <si>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分，园区建立智慧化平台（综合管理平台、产业大脑等），得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</si>
  <si>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智能微电网建设水平</t>
    </r>
  </si>
  <si>
    <r>
      <rPr>
        <sz val="12"/>
        <rFont val="宋体"/>
        <charset val="134"/>
      </rPr>
      <t>园区智能微电网的构建程度（源网荷储一体化、增量配电网、绿色聚合等）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</si>
  <si>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分，园区根据微电网容量、智能化水平、绿电利用比例等自评分。一般水平得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分，良好水平得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分，优秀水平得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</si>
  <si>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进出口额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</si>
  <si>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年内容园区企业进出口贸易金额总和。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</si>
  <si>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亿以下不得分，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亿以上得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亿以上得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亿以上得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</si>
  <si>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产业链供应链对接交流活动次数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</si>
  <si>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年园区承接或自行举办的国家级、省级、市级、区级和园区级产业对接、论坛、培训和交流等活动。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</si>
  <si>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分，举办一次全球性活动得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分，全国性活动得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分，全省性活动得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分，市级活动得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分，区级活动得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分。</t>
    </r>
  </si>
  <si>
    <t>园区品质</t>
  </si>
  <si>
    <t>主要如园区内建筑风格统一、建筑外墙整洁、建筑布局合理、融入周边城市环境、绿化养护到位等方面。</t>
  </si>
  <si>
    <t>现场评价指标暂按满分初评</t>
  </si>
  <si>
    <t>-</t>
  </si>
  <si>
    <t>特色亮点</t>
  </si>
  <si>
    <t>综合考量产业特色、区域经济贡献度、获得荣誉、品牌影响力等。</t>
  </si>
  <si>
    <r>
      <rPr>
        <sz val="12"/>
        <rFont val="宋体"/>
        <charset val="134"/>
      </rPr>
      <t>运营团队实力</t>
    </r>
  </si>
  <si>
    <r>
      <rPr>
        <sz val="12"/>
        <rFont val="宋体"/>
        <charset val="134"/>
      </rPr>
      <t>园区截至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年末，运营团队人员数量和学历情况说明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</si>
  <si>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分，获得本科及以上学历的正式员工数量少于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人不得分；超过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人得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分，每增加本科一人多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分，硕士一人多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分。</t>
    </r>
  </si>
  <si>
    <t>合计</t>
  </si>
  <si>
    <r>
      <rPr>
        <b/>
        <sz val="16"/>
        <rFont val="宋体"/>
        <charset val="134"/>
      </rPr>
      <t>特色产业园初评打分表（满分</t>
    </r>
    <r>
      <rPr>
        <b/>
        <sz val="16"/>
        <rFont val="Times New Roman"/>
        <charset val="134"/>
      </rPr>
      <t>400</t>
    </r>
    <r>
      <rPr>
        <b/>
        <sz val="16"/>
        <rFont val="宋体"/>
        <charset val="134"/>
      </rPr>
      <t>分）</t>
    </r>
  </si>
  <si>
    <t>本项得分</t>
  </si>
  <si>
    <r>
      <rPr>
        <sz val="12"/>
        <rFont val="宋体"/>
        <charset val="134"/>
      </rPr>
      <t>总营收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</si>
  <si>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年园区企业（以注册地在园区且实际办公地在园区的企业为统计对象，以下涉及企业的指标均以此为标准）营业收入之和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</si>
  <si>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分，低于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亿不得分，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亿元以上得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
插值法计算原则=（指标数值-最低标准值）/（满分标准值-最低标准值）*（满分分值）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单位：亿元</t>
    </r>
  </si>
  <si>
    <r>
      <rPr>
        <sz val="12"/>
        <rFont val="宋体"/>
        <charset val="134"/>
      </rPr>
      <t>单位面积营收（经济密度）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</si>
  <si>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年园区企业总营收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园区总建筑面积（含配套），总建筑面积以产权证或测绘面积为准，含配套用房面积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</si>
  <si>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分，低于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平方米不得分，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平方米以上得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平方米</t>
    </r>
  </si>
  <si>
    <r>
      <rPr>
        <sz val="12"/>
        <rFont val="宋体"/>
        <charset val="134"/>
      </rPr>
      <t>单位面积税收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</si>
  <si>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年园区企业总税收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园区总建筑面积（含配套）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</si>
  <si>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分，单位面积税收低于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元不得分，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元以上得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1500</t>
    </r>
    <r>
      <rPr>
        <sz val="12"/>
        <rFont val="宋体"/>
        <charset val="134"/>
      </rPr>
      <t>元以上得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单位：万元/平方米</t>
    </r>
  </si>
  <si>
    <r>
      <rPr>
        <sz val="12"/>
        <rFont val="宋体"/>
        <charset val="134"/>
      </rPr>
      <t>主导产业企业数量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企业总数，每个园区主导产业不超过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</si>
  <si>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分，主导产业占比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以下不得分，达到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个百分点加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
单位：%</t>
    </r>
  </si>
  <si>
    <r>
      <rPr>
        <sz val="12"/>
        <rFont val="宋体"/>
        <charset val="134"/>
      </rPr>
      <t>就业人数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</si>
  <si>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年末园区内企业实际交纳社保人数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</si>
  <si>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分，就业人数小于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单位：人</t>
    </r>
  </si>
  <si>
    <r>
      <rPr>
        <sz val="12"/>
        <rFont val="宋体"/>
        <charset val="134"/>
      </rPr>
      <t>企业总量</t>
    </r>
  </si>
  <si>
    <r>
      <rPr>
        <sz val="12"/>
        <rFont val="宋体"/>
        <charset val="134"/>
      </rPr>
      <t>以注册地在园区且实际办公地在园区的企业为统计对象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</si>
  <si>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分，企业总量小于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</si>
  <si>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企业数量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或：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企业占企业总量比例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</si>
  <si>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企业总数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</si>
  <si>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企业总量小于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;
</t>
    </r>
    <r>
      <rPr>
        <sz val="12"/>
        <rFont val="宋体"/>
        <charset val="134"/>
      </rPr>
      <t>②满分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企业比例小于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;
</t>
    </r>
    <r>
      <rPr>
        <sz val="12"/>
        <rFont val="宋体"/>
        <charset val="134"/>
      </rPr>
      <t>取原则①②两项得分最大值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</si>
  <si>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企业增量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</si>
  <si>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年园区新进规进限企业数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</si>
  <si>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企业增量小于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分。</t>
    </r>
  </si>
  <si>
    <t>链主（龙头）企业总量</t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</si>
  <si>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年末年营收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万元以上企业的数量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</si>
  <si>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分，年营收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亿以上企业数量小于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</si>
  <si>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专精特新企业总量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</si>
  <si>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年末园区内专精特新企业（含武汉市创新型中小企业、湖北省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专精特新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企业、国家级专精特新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小巨人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）及经国家、省市认定的独角兽、瞪羚、隐形冠军、单项冠军等企业总数量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</si>
  <si>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分，市级、省级、国家级认定企业分别按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家计算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求和加总后专精特新企业总量小于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</si>
  <si>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园区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年内新增专精特新企业及经国家、省市认定的独角兽、瞪羚、隐形冠军、单项冠军等企业数量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</si>
  <si>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分，市级、省级、国家级认定企业分别按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家计算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求和加总后增量小于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</si>
  <si>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园区内创新平台数量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</si>
  <si>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年末园区内创新平台数量。创新平台指市级及以上部门认定的创新平台，包括制造业创新中心、产业创新中心、技术创新中心、联合实验室等，不含孵化器等创新载体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</si>
  <si>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分，国家级、省级、市级认定或授牌的创新平台分别按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家计数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求和加总后创新平台数量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</si>
  <si>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年度专利授权数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</si>
  <si>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年在园区注册的企业（不包含注册在园区外的母公司或其他关联公司）获得授权的发明专利、实用新型专利、软件著作权数量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</si>
  <si>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分，发明专利、实用新型专利、软件著作权分别按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项、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项、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项计算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求和加总后年度专利授权数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以下不得分，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</si>
  <si>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高新技术企业数量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或：占企业总量比例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</si>
  <si>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年末园区内高新技术企业总数，或截至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年末园区内高新技术企业占企业总数的比例</t>
    </r>
  </si>
  <si>
    <r>
      <rPr>
        <sz val="12"/>
        <rFont val="宋体"/>
        <charset val="134"/>
      </rPr>
      <t>①满分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;
</t>
    </r>
    <r>
      <rPr>
        <sz val="12"/>
        <rFont val="宋体"/>
        <charset val="134"/>
      </rPr>
      <t>②满分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分，高新技术企业总量比例小于</t>
    </r>
    <r>
      <rPr>
        <sz val="12"/>
        <rFont val="Times New Roman"/>
        <charset val="134"/>
      </rPr>
      <t>20%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;
</t>
    </r>
    <r>
      <rPr>
        <sz val="12"/>
        <rFont val="宋体"/>
        <charset val="134"/>
      </rPr>
      <t>取原则①②两项得分最大值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</si>
  <si>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分，基金规模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万元以下不得分，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亿元以上得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</si>
  <si>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分，低于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万元不得分，</t>
    </r>
    <r>
      <rPr>
        <sz val="12"/>
        <rFont val="Times New Roman"/>
        <charset val="134"/>
      </rPr>
      <t>7000</t>
    </r>
    <r>
      <rPr>
        <sz val="12"/>
        <rFont val="宋体"/>
        <charset val="134"/>
      </rPr>
      <t>万元以上得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</si>
  <si>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分，综合管理平台、产业大脑每建立一种得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</si>
  <si>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园区智慧化应用数量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</si>
  <si>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年末智慧安防、智慧停车、智慧食堂、智慧公寓、智慧购物、智慧办公等应用的种类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</si>
  <si>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分，每类应用得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</si>
  <si>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服务大厅（企业服务站）设立情况</t>
    </r>
  </si>
  <si>
    <r>
      <rPr>
        <sz val="12"/>
        <rFont val="宋体"/>
        <charset val="134"/>
      </rPr>
      <t>园区内服务大厅指设立在产业园区内部的综合性企业服务机构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</si>
  <si>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分，园区设有服务大厅（企业服务中心）、面积不小于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平方米并实质运行得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分，否则不得分</t>
    </r>
  </si>
  <si>
    <r>
      <rPr>
        <sz val="12"/>
        <rFont val="宋体"/>
        <charset val="134"/>
      </rPr>
      <t>园区数字化展示中心建设情况</t>
    </r>
  </si>
  <si>
    <r>
      <rPr>
        <sz val="12"/>
        <rFont val="宋体"/>
        <charset val="134"/>
      </rPr>
      <t>园区数字化展示中心是以数字技术为核心构建的综合性展示空间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</si>
  <si>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分，园区根据面积与建设品质自评分。一般水平得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分，良好水平得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分，优秀水平得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</si>
  <si>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园内可办理行政审批事项数量</t>
    </r>
  </si>
  <si>
    <r>
      <rPr>
        <sz val="12"/>
        <rFont val="宋体"/>
        <charset val="134"/>
      </rPr>
      <t>园区内可办理行政审批事项（含：线下窗口办理，自助办理及园区代办事项）数量数据</t>
    </r>
  </si>
  <si>
    <r>
      <rPr>
        <sz val="12"/>
        <rFont val="宋体"/>
        <charset val="134"/>
      </rPr>
      <t>数量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项以下不得分，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项以上得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项以上得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项以上得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</si>
  <si>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企业服务种类</t>
    </r>
  </si>
  <si>
    <r>
      <rPr>
        <sz val="12"/>
        <rFont val="宋体"/>
        <charset val="134"/>
      </rPr>
      <t>企业服务包括政策咨询、政务帮（代）办、投融资、科技创新、知识产权、人才、法律、工商财税、营销推广、供应链、创业辅导、员工培训等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</si>
  <si>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分，达到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类得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类以上每增加一类加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分。</t>
    </r>
  </si>
  <si>
    <r>
      <rPr>
        <sz val="12"/>
        <rFont val="宋体"/>
        <charset val="134"/>
      </rPr>
      <t>公共服务设施包括公共区域无线网络、公共仓储空间、公共会议场所、停车场、人才公寓、污水及废弃物集中处理设施、职工公寓、公共食堂、健身运动场所、社交空间等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</si>
  <si>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分，少于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类不得分，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类以上得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分，每增加一类加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</si>
  <si>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孵化载体面积</t>
    </r>
  </si>
  <si>
    <t>区级及以上登记（备案、认定）的孵化器、众创空间载体面积。</t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</si>
  <si>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分，孵化载体建筑面积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平方米得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30000</t>
    </r>
    <r>
      <rPr>
        <sz val="12"/>
        <rFont val="宋体"/>
        <charset val="134"/>
      </rPr>
      <t>平方米以上得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</si>
  <si>
    <r>
      <rPr>
        <sz val="12"/>
        <rFont val="宋体"/>
        <charset val="134"/>
      </rPr>
      <t>引进高层次人才数量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</si>
  <si>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年末园区引进的国家、省、市级重大人才工程入选者或者其他经认定的高层次人才数量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</si>
  <si>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分，国家级、省级、市级分别按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人、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人、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人计算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求和加总后人数在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人以下不得分，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人以上得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人以上得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</si>
  <si>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举办活动场次</t>
    </r>
  </si>
  <si>
    <r>
      <rPr>
        <sz val="12"/>
        <rFont val="宋体"/>
        <charset val="134"/>
      </rPr>
      <t>园区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年内承接或自行举办的国家级、省级、市级、区级和园区级产业对接、论坛、培训和交流等活动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</si>
  <si>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分，每举办一次全国性活动得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分，全省性活动得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分，市级活动得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分，区级活动得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分，园区级活动得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分（可叠加）</t>
    </r>
  </si>
  <si>
    <t>主要如园区内建筑风格统一、建筑外墙整洁、建筑布局合理、融入周边城市环境、绿化养护到位等方面</t>
  </si>
  <si>
    <t>综合考量产业特色、区域经济贡献度、获得荣誉、品牌影响力等</t>
  </si>
  <si>
    <r>
      <rPr>
        <b/>
        <sz val="16"/>
        <rFont val="宋体"/>
        <charset val="134"/>
      </rPr>
      <t>都市产业园初评打分表（满分</t>
    </r>
    <r>
      <rPr>
        <b/>
        <sz val="16"/>
        <rFont val="Times New Roman"/>
        <charset val="134"/>
      </rPr>
      <t>400</t>
    </r>
    <r>
      <rPr>
        <b/>
        <sz val="16"/>
        <rFont val="宋体"/>
        <charset val="134"/>
      </rPr>
      <t>分）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</si>
  <si>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年园区企业（以注册地在园区且实际办公地在园区的企业为统计对象，以下涉及企业的指标均以此为标准）营业收入之和。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</si>
  <si>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分，低于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亿得0分，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亿元以上得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插值法计算原则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（指标数值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最低标准值）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（满分标准值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最低标准值）</t>
    </r>
    <r>
      <rPr>
        <sz val="12"/>
        <rFont val="Times New Roman"/>
        <charset val="134"/>
      </rPr>
      <t>*</t>
    </r>
    <r>
      <rPr>
        <sz val="12"/>
        <rFont val="宋体"/>
        <charset val="134"/>
      </rPr>
      <t>（满分分值）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单位：亿元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</si>
  <si>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年园区企业总营收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园区总建筑面积（含配套），总建筑面积以产权证或测绘面积为准，含配套用房面积。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</si>
  <si>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分，低于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平方米不得分，</t>
    </r>
    <r>
      <rPr>
        <sz val="12"/>
        <rFont val="Times New Roman"/>
        <charset val="134"/>
      </rPr>
      <t>3.5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平方米以上得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平方米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</si>
  <si>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年园区企业总税收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园区总建筑面积（含配套）。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</si>
  <si>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分，单位面积税收低于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元不得分，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元得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元以上得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单位：万元/平方米</t>
    </r>
  </si>
  <si>
    <r>
      <rPr>
        <sz val="12"/>
        <rFont val="宋体"/>
        <charset val="134"/>
      </rPr>
      <t>主导产业企业数量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企业总数，每个园区主导产业不超过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</si>
  <si>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分，主导产业占比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以下不得分，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75%</t>
    </r>
    <r>
      <rPr>
        <sz val="12"/>
        <rFont val="宋体"/>
        <charset val="134"/>
      </rPr>
      <t>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单位：%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</si>
  <si>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年末园区内企业实际交纳社保人数。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</si>
  <si>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分，就业人数小于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单位：人</t>
    </r>
  </si>
  <si>
    <r>
      <rPr>
        <sz val="12"/>
        <rFont val="宋体"/>
        <charset val="134"/>
      </rPr>
      <t>入驻企业增速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</si>
  <si>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年新入驻（注册且办公）企业数量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园区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年入驻企业总数量。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</si>
  <si>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分，增速小于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15%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20%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</si>
  <si>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企业总量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</si>
  <si>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企业总数。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</si>
  <si>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企业总量小于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分，每增加一家加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家及以上得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</si>
  <si>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年园区新进规进限企业数。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</si>
  <si>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四上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企业增量小于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</si>
  <si>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年末年营收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万元以上企业的数量。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</si>
  <si>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分，年营收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万元以上企业数量小于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家及以上得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家及以上得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</si>
  <si>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年末园区内专精特新企业（含武汉市创新型中小企业、湖北省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专精特新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企业、国家级专精特新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小巨人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）及经国家、省市认定的独角兽、瞪羚、隐形冠军、单项冠军等企业总数量。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</si>
  <si>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分，市级、省级、国家级认定企业分别按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家计算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求和加总后专精特新企业总量小于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</si>
  <si>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考查园区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年新增专精特新企业及独角兽、瞪羚、隐形冠军、单项冠军等企业数量。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</si>
  <si>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分，市级、省级、国家级认定企业分别按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家计算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求和加总后增量小于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</si>
  <si>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年末园区内创新平台数量。创新平台指市级及以上部门认定的创新平台，包括制造业创新中心、产业创新中心、技术创新中心、联合实验室等，不含孵化器等创新载体。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</si>
  <si>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分，国家级、省级、市级认定的创新平台分别按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家计数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求和加总后创新平台数量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及以上得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</si>
  <si>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年在园区注册的企业（不包含注册在园区外的母公司或其他关联公司）获得授权的发明专利、实用新型专利、软件著作权数量。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</si>
  <si>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分，发明专利、实用新型专利、软件著作权分别按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项、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项、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项计算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求和加总后年度专利授权数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以下不得分，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</si>
  <si>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年末园区内高新技术企业总数。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</si>
  <si>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家以下不得分，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家以上得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</si>
  <si>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年末园区设立（或引进）基金的金额。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</si>
  <si>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分，基金规模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万元以下不得分，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万元以上得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</si>
  <si>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年企业实际获得产业基金投资的金额。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</si>
  <si>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分，低于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万元不得分，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万元以上得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单位：万元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</si>
  <si>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年末是否建立智慧化平台（综合管理平台、产业大脑等）。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</si>
  <si>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年末智慧安防、智慧停车、智慧食堂、智慧公寓、智慧购物、智慧办公等应用的种类。</t>
    </r>
  </si>
  <si>
    <r>
      <rPr>
        <sz val="12"/>
        <rFont val="宋体"/>
        <charset val="134"/>
      </rPr>
      <t>云平台接入比例</t>
    </r>
  </si>
  <si>
    <t>截至2024年末接入并应用园区云平台、工业互联网平台用于办公、生产的企业占园区企业的比例。</t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</si>
  <si>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分，比例达到</t>
    </r>
    <r>
      <rPr>
        <sz val="12"/>
        <rFont val="Times New Roman"/>
        <charset val="134"/>
      </rPr>
      <t>30%</t>
    </r>
    <r>
      <rPr>
        <sz val="12"/>
        <rFont val="宋体"/>
        <charset val="134"/>
      </rPr>
      <t>得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70%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</si>
  <si>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自持比例</t>
    </r>
  </si>
  <si>
    <r>
      <rPr>
        <sz val="12"/>
        <rFont val="宋体"/>
        <charset val="134"/>
      </rPr>
      <t>投资方或园区管理方自持物业面积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总建筑面积。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</si>
  <si>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30%</t>
    </r>
    <r>
      <rPr>
        <sz val="12"/>
        <rFont val="宋体"/>
        <charset val="134"/>
      </rPr>
      <t>以下不得分，</t>
    </r>
    <r>
      <rPr>
        <sz val="12"/>
        <rFont val="Times New Roman"/>
        <charset val="134"/>
      </rPr>
      <t>30%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以上得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90%</t>
    </r>
    <r>
      <rPr>
        <sz val="12"/>
        <rFont val="宋体"/>
        <charset val="134"/>
      </rPr>
      <t>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</t>
    </r>
  </si>
  <si>
    <t>企业服务包括政策咨询、政务帮（代）办、投融资、科技创新、知识产权、人才、法律、工商财税、营销推广、供应链、创业辅导、员工培训等。</t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</si>
  <si>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类以下（不含）不得分，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类得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分，每增加一类加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分。</t>
    </r>
  </si>
  <si>
    <t>公共服务设施包括公共区域无线网络、公共仓储空间、公共会议场所、停车场、人才公寓、污水及废弃物集中处理设施、职工公寓、公共食堂、健身运动场所、社交空间等。</t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</si>
  <si>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分，少于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类不得分，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类及以上得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分，每增加一类加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</si>
  <si>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分，孵化载体建筑面积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平方米（不含）以下不得分，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平方米得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分，</t>
    </r>
    <r>
      <rPr>
        <sz val="12"/>
        <rFont val="Times New Roman"/>
        <charset val="134"/>
      </rPr>
      <t>15000</t>
    </r>
    <r>
      <rPr>
        <sz val="12"/>
        <rFont val="宋体"/>
        <charset val="134"/>
      </rPr>
      <t>平方米以上得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分，区间内按照插值法计分</t>
    </r>
  </si>
  <si>
    <r>
      <rPr>
        <sz val="12"/>
        <rFont val="宋体"/>
        <charset val="134"/>
      </rPr>
      <t>满分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分，每举办一次全国性活动得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分，全省性活动得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分，市级活动得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分，区级活动得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分，园区级活动得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分（可叠加），少于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次不得分。</t>
    </r>
  </si>
  <si>
    <r>
      <rPr>
        <sz val="12"/>
        <rFont val="宋体"/>
        <charset val="134"/>
      </rPr>
      <t>园区截至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年末，运营团队人员数量和学历情况说明。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</si>
</sst>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"/>
  <sheetViews>
    <sheetView tabSelected="1" view="pageBreakPreview" zoomScaleNormal="100" workbookViewId="0">
      <pane ySplit="3" topLeftCell="A12" activePane="bottomLeft" state="frozen"/>
      <selection/>
      <selection pane="bottomLeft" activeCell="D3" sqref="D3"/>
    </sheetView>
  </sheetViews>
  <sheetFormatPr defaultColWidth="8.72566371681416" defaultRowHeight="15.35" outlineLevelCol="7"/>
  <cols>
    <col min="1" max="1" width="4.71681415929203" style="35" customWidth="1"/>
    <col min="2" max="2" width="26.6902654867257" style="35" customWidth="1"/>
    <col min="3" max="3" width="61.7256637168142" style="34" customWidth="1"/>
    <col min="4" max="4" width="59.5398230088496" style="34" customWidth="1"/>
    <col min="5" max="6" width="13.0088495575221" style="34" customWidth="1"/>
    <col min="7" max="7" width="9.00884955752212" style="34" customWidth="1"/>
    <col min="8" max="8" width="14.4601769911504" style="36" customWidth="1"/>
    <col min="9" max="16383" width="8.72566371681416" style="34"/>
  </cols>
  <sheetData>
    <row r="1" ht="15.75" spans="1:2">
      <c r="A1" s="4" t="s">
        <v>0</v>
      </c>
      <c r="B1" s="4"/>
    </row>
    <row r="2" s="34" customFormat="1" ht="20.25" spans="1:8">
      <c r="A2" s="37" t="s">
        <v>1</v>
      </c>
      <c r="B2" s="38"/>
      <c r="C2" s="38"/>
      <c r="D2" s="38"/>
      <c r="E2" s="38"/>
      <c r="F2" s="38"/>
      <c r="G2" s="38"/>
      <c r="H2" s="38"/>
    </row>
    <row r="3" s="35" customFormat="1" ht="31.5" spans="1:8">
      <c r="A3" s="28" t="s">
        <v>2</v>
      </c>
      <c r="B3" s="28" t="s">
        <v>3</v>
      </c>
      <c r="C3" s="28" t="s">
        <v>4</v>
      </c>
      <c r="D3" s="29" t="s">
        <v>5</v>
      </c>
      <c r="E3" s="28" t="s">
        <v>6</v>
      </c>
      <c r="F3" s="29" t="s">
        <v>7</v>
      </c>
      <c r="G3" s="28" t="s">
        <v>8</v>
      </c>
      <c r="H3" s="32" t="s">
        <v>9</v>
      </c>
    </row>
    <row r="4" ht="63" spans="1:8">
      <c r="A4" s="14">
        <v>1</v>
      </c>
      <c r="B4" s="15" t="s">
        <v>10</v>
      </c>
      <c r="C4" s="18" t="s">
        <v>11</v>
      </c>
      <c r="D4" s="15" t="s">
        <v>12</v>
      </c>
      <c r="E4" s="17"/>
      <c r="F4" s="17"/>
      <c r="G4" s="17">
        <v>5</v>
      </c>
      <c r="H4" s="33">
        <f>F4*G4/100</f>
        <v>0</v>
      </c>
    </row>
    <row r="5" ht="63" spans="1:8">
      <c r="A5" s="14">
        <v>2</v>
      </c>
      <c r="B5" s="15" t="s">
        <v>13</v>
      </c>
      <c r="C5" s="15" t="s">
        <v>14</v>
      </c>
      <c r="D5" s="15" t="s">
        <v>15</v>
      </c>
      <c r="E5" s="17"/>
      <c r="F5" s="17"/>
      <c r="G5" s="17">
        <v>5</v>
      </c>
      <c r="H5" s="33">
        <f t="shared" ref="H5:H36" si="0">F5*G5/100</f>
        <v>0</v>
      </c>
    </row>
    <row r="6" ht="94.5" spans="1:8">
      <c r="A6" s="14">
        <v>3</v>
      </c>
      <c r="B6" s="15" t="s">
        <v>16</v>
      </c>
      <c r="C6" s="18" t="s">
        <v>17</v>
      </c>
      <c r="D6" s="18" t="s">
        <v>18</v>
      </c>
      <c r="E6" s="17"/>
      <c r="F6" s="17"/>
      <c r="G6" s="17">
        <v>20</v>
      </c>
      <c r="H6" s="33">
        <f t="shared" si="0"/>
        <v>0</v>
      </c>
    </row>
    <row r="7" ht="47.25" spans="1:8">
      <c r="A7" s="14">
        <v>4</v>
      </c>
      <c r="B7" s="15" t="s">
        <v>19</v>
      </c>
      <c r="C7" s="15" t="s">
        <v>20</v>
      </c>
      <c r="D7" s="19" t="s">
        <v>21</v>
      </c>
      <c r="E7" s="17"/>
      <c r="F7" s="17"/>
      <c r="G7" s="17">
        <v>5</v>
      </c>
      <c r="H7" s="33">
        <f t="shared" si="0"/>
        <v>0</v>
      </c>
    </row>
    <row r="8" ht="78.75" spans="1:8">
      <c r="A8" s="14">
        <v>5</v>
      </c>
      <c r="B8" s="19" t="s">
        <v>22</v>
      </c>
      <c r="C8" s="18" t="s">
        <v>23</v>
      </c>
      <c r="D8" s="19" t="s">
        <v>24</v>
      </c>
      <c r="E8" s="17"/>
      <c r="F8" s="17"/>
      <c r="G8" s="17">
        <v>30</v>
      </c>
      <c r="H8" s="33">
        <f t="shared" si="0"/>
        <v>0</v>
      </c>
    </row>
    <row r="9" ht="63" spans="1:8">
      <c r="A9" s="14">
        <v>6</v>
      </c>
      <c r="B9" s="15" t="s">
        <v>25</v>
      </c>
      <c r="C9" s="18" t="s">
        <v>26</v>
      </c>
      <c r="D9" s="15" t="s">
        <v>27</v>
      </c>
      <c r="E9" s="17"/>
      <c r="F9" s="17"/>
      <c r="G9" s="17">
        <v>5</v>
      </c>
      <c r="H9" s="33">
        <f t="shared" si="0"/>
        <v>0</v>
      </c>
    </row>
    <row r="10" ht="47.25" spans="1:8">
      <c r="A10" s="14">
        <v>7</v>
      </c>
      <c r="B10" s="15" t="s">
        <v>28</v>
      </c>
      <c r="C10" s="18" t="s">
        <v>29</v>
      </c>
      <c r="D10" s="15" t="s">
        <v>30</v>
      </c>
      <c r="E10" s="17"/>
      <c r="F10" s="17"/>
      <c r="G10" s="17">
        <v>30</v>
      </c>
      <c r="H10" s="33">
        <f t="shared" si="0"/>
        <v>0</v>
      </c>
    </row>
    <row r="11" ht="31.5" spans="1:8">
      <c r="A11" s="14">
        <v>8</v>
      </c>
      <c r="B11" s="15" t="s">
        <v>31</v>
      </c>
      <c r="C11" s="15" t="s">
        <v>32</v>
      </c>
      <c r="D11" s="18" t="s">
        <v>33</v>
      </c>
      <c r="E11" s="17"/>
      <c r="F11" s="17"/>
      <c r="G11" s="17">
        <v>20</v>
      </c>
      <c r="H11" s="33">
        <f t="shared" si="0"/>
        <v>0</v>
      </c>
    </row>
    <row r="12" ht="31.5" spans="1:8">
      <c r="A12" s="14">
        <v>9</v>
      </c>
      <c r="B12" s="15" t="s">
        <v>34</v>
      </c>
      <c r="C12" s="18" t="s">
        <v>35</v>
      </c>
      <c r="D12" s="18" t="s">
        <v>36</v>
      </c>
      <c r="E12" s="17"/>
      <c r="F12" s="17"/>
      <c r="G12" s="17">
        <v>25</v>
      </c>
      <c r="H12" s="33">
        <f t="shared" si="0"/>
        <v>0</v>
      </c>
    </row>
    <row r="13" ht="31.5" spans="1:8">
      <c r="A13" s="14">
        <v>10</v>
      </c>
      <c r="B13" s="15" t="s">
        <v>37</v>
      </c>
      <c r="C13" s="18" t="s">
        <v>38</v>
      </c>
      <c r="D13" s="18" t="s">
        <v>39</v>
      </c>
      <c r="E13" s="17"/>
      <c r="F13" s="17"/>
      <c r="G13" s="17">
        <v>5</v>
      </c>
      <c r="H13" s="33">
        <f t="shared" si="0"/>
        <v>0</v>
      </c>
    </row>
    <row r="14" ht="31.5" spans="1:8">
      <c r="A14" s="14">
        <v>11</v>
      </c>
      <c r="B14" s="15" t="s">
        <v>40</v>
      </c>
      <c r="C14" s="15" t="s">
        <v>41</v>
      </c>
      <c r="D14" s="18" t="s">
        <v>42</v>
      </c>
      <c r="E14" s="17"/>
      <c r="F14" s="17"/>
      <c r="G14" s="17">
        <v>5</v>
      </c>
      <c r="H14" s="33">
        <f t="shared" si="0"/>
        <v>0</v>
      </c>
    </row>
    <row r="15" ht="47.25" spans="1:8">
      <c r="A15" s="14">
        <v>12</v>
      </c>
      <c r="B15" s="15" t="s">
        <v>43</v>
      </c>
      <c r="C15" s="18" t="s">
        <v>44</v>
      </c>
      <c r="D15" s="15" t="s">
        <v>45</v>
      </c>
      <c r="E15" s="17"/>
      <c r="F15" s="17"/>
      <c r="G15" s="17">
        <v>20</v>
      </c>
      <c r="H15" s="33">
        <f t="shared" si="0"/>
        <v>0</v>
      </c>
    </row>
    <row r="16" ht="47.25" spans="1:8">
      <c r="A16" s="14">
        <v>13</v>
      </c>
      <c r="B16" s="15" t="s">
        <v>46</v>
      </c>
      <c r="C16" s="18" t="s">
        <v>47</v>
      </c>
      <c r="D16" s="15" t="s">
        <v>48</v>
      </c>
      <c r="E16" s="17"/>
      <c r="F16" s="17"/>
      <c r="G16" s="17">
        <v>5</v>
      </c>
      <c r="H16" s="33">
        <f t="shared" si="0"/>
        <v>0</v>
      </c>
    </row>
    <row r="17" ht="31.5" spans="1:8">
      <c r="A17" s="14">
        <v>14</v>
      </c>
      <c r="B17" s="15" t="s">
        <v>49</v>
      </c>
      <c r="C17" s="18" t="s">
        <v>50</v>
      </c>
      <c r="D17" s="15" t="s">
        <v>51</v>
      </c>
      <c r="E17" s="17"/>
      <c r="F17" s="17"/>
      <c r="G17" s="17">
        <v>5</v>
      </c>
      <c r="H17" s="33">
        <f t="shared" si="0"/>
        <v>0</v>
      </c>
    </row>
    <row r="18" ht="31.5" spans="1:8">
      <c r="A18" s="14">
        <v>15</v>
      </c>
      <c r="B18" s="15" t="s">
        <v>52</v>
      </c>
      <c r="C18" s="18" t="s">
        <v>53</v>
      </c>
      <c r="D18" s="18" t="s">
        <v>54</v>
      </c>
      <c r="E18" s="17"/>
      <c r="F18" s="17"/>
      <c r="G18" s="17">
        <v>20</v>
      </c>
      <c r="H18" s="33">
        <f t="shared" si="0"/>
        <v>0</v>
      </c>
    </row>
    <row r="19" ht="63" spans="1:8">
      <c r="A19" s="14">
        <v>16</v>
      </c>
      <c r="B19" s="15" t="s">
        <v>55</v>
      </c>
      <c r="C19" s="18" t="s">
        <v>56</v>
      </c>
      <c r="D19" s="19" t="s">
        <v>57</v>
      </c>
      <c r="E19" s="17"/>
      <c r="F19" s="17"/>
      <c r="G19" s="17">
        <v>5</v>
      </c>
      <c r="H19" s="33">
        <f t="shared" si="0"/>
        <v>0</v>
      </c>
    </row>
    <row r="20" ht="47.25" spans="1:8">
      <c r="A20" s="14">
        <v>17</v>
      </c>
      <c r="B20" s="15" t="s">
        <v>58</v>
      </c>
      <c r="C20" s="18" t="s">
        <v>59</v>
      </c>
      <c r="D20" s="18" t="s">
        <v>60</v>
      </c>
      <c r="E20" s="17"/>
      <c r="F20" s="17"/>
      <c r="G20" s="17">
        <v>20</v>
      </c>
      <c r="H20" s="33">
        <f t="shared" si="0"/>
        <v>0</v>
      </c>
    </row>
    <row r="21" ht="31.5" spans="1:8">
      <c r="A21" s="14">
        <v>18</v>
      </c>
      <c r="B21" s="15" t="s">
        <v>61</v>
      </c>
      <c r="C21" s="15" t="s">
        <v>62</v>
      </c>
      <c r="D21" s="19" t="s">
        <v>63</v>
      </c>
      <c r="E21" s="17"/>
      <c r="F21" s="17"/>
      <c r="G21" s="17">
        <v>5</v>
      </c>
      <c r="H21" s="33">
        <f t="shared" si="0"/>
        <v>0</v>
      </c>
    </row>
    <row r="22" ht="31.5" spans="1:8">
      <c r="A22" s="14">
        <v>19</v>
      </c>
      <c r="B22" s="15" t="s">
        <v>64</v>
      </c>
      <c r="C22" s="15" t="s">
        <v>65</v>
      </c>
      <c r="D22" s="15" t="s">
        <v>66</v>
      </c>
      <c r="E22" s="17"/>
      <c r="F22" s="17"/>
      <c r="G22" s="17">
        <v>5</v>
      </c>
      <c r="H22" s="33">
        <f t="shared" si="0"/>
        <v>0</v>
      </c>
    </row>
    <row r="23" ht="31.5" spans="1:8">
      <c r="A23" s="14">
        <v>20</v>
      </c>
      <c r="B23" s="15" t="s">
        <v>67</v>
      </c>
      <c r="C23" s="15" t="s">
        <v>68</v>
      </c>
      <c r="D23" s="18" t="s">
        <v>69</v>
      </c>
      <c r="E23" s="17"/>
      <c r="F23" s="17"/>
      <c r="G23" s="17">
        <v>20</v>
      </c>
      <c r="H23" s="33">
        <f t="shared" si="0"/>
        <v>0</v>
      </c>
    </row>
    <row r="24" ht="31.5" spans="1:8">
      <c r="A24" s="14">
        <v>21</v>
      </c>
      <c r="B24" s="15" t="s">
        <v>70</v>
      </c>
      <c r="C24" s="15" t="s">
        <v>71</v>
      </c>
      <c r="D24" s="18" t="s">
        <v>72</v>
      </c>
      <c r="E24" s="17"/>
      <c r="F24" s="17"/>
      <c r="G24" s="17">
        <v>20</v>
      </c>
      <c r="H24" s="33">
        <f t="shared" si="0"/>
        <v>0</v>
      </c>
    </row>
    <row r="25" ht="31.5" spans="1:8">
      <c r="A25" s="14">
        <v>22</v>
      </c>
      <c r="B25" s="15" t="s">
        <v>73</v>
      </c>
      <c r="C25" s="18" t="s">
        <v>74</v>
      </c>
      <c r="D25" s="19" t="s">
        <v>75</v>
      </c>
      <c r="E25" s="17"/>
      <c r="F25" s="17"/>
      <c r="G25" s="17">
        <v>5</v>
      </c>
      <c r="H25" s="33">
        <f t="shared" si="0"/>
        <v>0</v>
      </c>
    </row>
    <row r="26" ht="47.25" spans="1:8">
      <c r="A26" s="14">
        <v>23</v>
      </c>
      <c r="B26" s="15" t="s">
        <v>76</v>
      </c>
      <c r="C26" s="16" t="s">
        <v>77</v>
      </c>
      <c r="D26" s="15" t="s">
        <v>78</v>
      </c>
      <c r="E26" s="17"/>
      <c r="F26" s="17"/>
      <c r="G26" s="17">
        <v>5</v>
      </c>
      <c r="H26" s="33">
        <f t="shared" si="0"/>
        <v>0</v>
      </c>
    </row>
    <row r="27" ht="31.5" spans="1:8">
      <c r="A27" s="14">
        <v>24</v>
      </c>
      <c r="B27" s="15" t="s">
        <v>79</v>
      </c>
      <c r="C27" s="18" t="s">
        <v>80</v>
      </c>
      <c r="D27" s="18" t="s">
        <v>81</v>
      </c>
      <c r="E27" s="17"/>
      <c r="F27" s="17"/>
      <c r="G27" s="17">
        <v>20</v>
      </c>
      <c r="H27" s="33">
        <f t="shared" si="0"/>
        <v>0</v>
      </c>
    </row>
    <row r="28" ht="31.5" spans="1:8">
      <c r="A28" s="14">
        <v>25</v>
      </c>
      <c r="B28" s="15" t="s">
        <v>82</v>
      </c>
      <c r="C28" s="15" t="s">
        <v>83</v>
      </c>
      <c r="D28" s="15" t="s">
        <v>84</v>
      </c>
      <c r="E28" s="17"/>
      <c r="F28" s="17"/>
      <c r="G28" s="17">
        <v>5</v>
      </c>
      <c r="H28" s="33">
        <f t="shared" si="0"/>
        <v>0</v>
      </c>
    </row>
    <row r="29" ht="47.25" spans="1:8">
      <c r="A29" s="14">
        <v>26</v>
      </c>
      <c r="B29" s="15" t="s">
        <v>85</v>
      </c>
      <c r="C29" s="15" t="s">
        <v>86</v>
      </c>
      <c r="D29" s="19" t="s">
        <v>87</v>
      </c>
      <c r="E29" s="17"/>
      <c r="F29" s="17"/>
      <c r="G29" s="17">
        <v>5</v>
      </c>
      <c r="H29" s="33">
        <f t="shared" si="0"/>
        <v>0</v>
      </c>
    </row>
    <row r="30" ht="31.5" spans="1:8">
      <c r="A30" s="14">
        <v>27</v>
      </c>
      <c r="B30" s="15" t="s">
        <v>88</v>
      </c>
      <c r="C30" s="15" t="s">
        <v>89</v>
      </c>
      <c r="D30" s="18" t="s">
        <v>90</v>
      </c>
      <c r="E30" s="17"/>
      <c r="F30" s="17"/>
      <c r="G30" s="17">
        <v>5</v>
      </c>
      <c r="H30" s="33">
        <f t="shared" si="0"/>
        <v>0</v>
      </c>
    </row>
    <row r="31" ht="47.25" spans="1:8">
      <c r="A31" s="20">
        <v>28</v>
      </c>
      <c r="B31" s="18" t="s">
        <v>91</v>
      </c>
      <c r="C31" s="18" t="s">
        <v>92</v>
      </c>
      <c r="D31" s="15" t="s">
        <v>93</v>
      </c>
      <c r="E31" s="17"/>
      <c r="F31" s="17"/>
      <c r="G31" s="17">
        <v>5</v>
      </c>
      <c r="H31" s="33">
        <f t="shared" si="0"/>
        <v>0</v>
      </c>
    </row>
    <row r="32" ht="31.5" spans="1:8">
      <c r="A32" s="14">
        <v>29</v>
      </c>
      <c r="B32" s="15" t="s">
        <v>94</v>
      </c>
      <c r="C32" s="18" t="s">
        <v>95</v>
      </c>
      <c r="D32" s="15" t="s">
        <v>96</v>
      </c>
      <c r="E32" s="17"/>
      <c r="F32" s="17"/>
      <c r="G32" s="17">
        <v>5</v>
      </c>
      <c r="H32" s="33">
        <f t="shared" si="0"/>
        <v>0</v>
      </c>
    </row>
    <row r="33" ht="31.5" spans="1:8">
      <c r="A33" s="14">
        <v>30</v>
      </c>
      <c r="B33" s="15" t="s">
        <v>97</v>
      </c>
      <c r="C33" s="15" t="s">
        <v>98</v>
      </c>
      <c r="D33" s="15" t="s">
        <v>99</v>
      </c>
      <c r="E33" s="17"/>
      <c r="F33" s="17"/>
      <c r="G33" s="17">
        <v>5</v>
      </c>
      <c r="H33" s="33">
        <f t="shared" si="0"/>
        <v>0</v>
      </c>
    </row>
    <row r="34" ht="31.5" spans="1:8">
      <c r="A34" s="14">
        <v>31</v>
      </c>
      <c r="B34" s="15" t="s">
        <v>100</v>
      </c>
      <c r="C34" s="19" t="s">
        <v>101</v>
      </c>
      <c r="D34" s="19" t="s">
        <v>102</v>
      </c>
      <c r="E34" s="14" t="s">
        <v>103</v>
      </c>
      <c r="F34" s="14">
        <v>100</v>
      </c>
      <c r="G34" s="17">
        <v>20</v>
      </c>
      <c r="H34" s="33">
        <f t="shared" si="0"/>
        <v>20</v>
      </c>
    </row>
    <row r="35" ht="31.5" spans="1:8">
      <c r="A35" s="14">
        <v>32</v>
      </c>
      <c r="B35" s="15" t="s">
        <v>104</v>
      </c>
      <c r="C35" s="19" t="s">
        <v>105</v>
      </c>
      <c r="D35" s="19" t="s">
        <v>102</v>
      </c>
      <c r="E35" s="14" t="s">
        <v>103</v>
      </c>
      <c r="F35" s="14">
        <v>100</v>
      </c>
      <c r="G35" s="17">
        <v>20</v>
      </c>
      <c r="H35" s="33">
        <f t="shared" si="0"/>
        <v>20</v>
      </c>
    </row>
    <row r="36" ht="47.25" spans="1:8">
      <c r="A36" s="14">
        <v>33</v>
      </c>
      <c r="B36" s="15" t="s">
        <v>106</v>
      </c>
      <c r="C36" s="15" t="s">
        <v>107</v>
      </c>
      <c r="D36" s="19" t="s">
        <v>108</v>
      </c>
      <c r="E36" s="14"/>
      <c r="F36" s="14"/>
      <c r="G36" s="17">
        <v>20</v>
      </c>
      <c r="H36" s="33">
        <f t="shared" si="0"/>
        <v>0</v>
      </c>
    </row>
    <row r="37" ht="25" customHeight="1" spans="1:8">
      <c r="A37" s="21" t="s">
        <v>109</v>
      </c>
      <c r="B37" s="22"/>
      <c r="C37" s="23"/>
      <c r="D37" s="23"/>
      <c r="E37" s="23"/>
      <c r="F37" s="24"/>
      <c r="G37" s="25">
        <v>400</v>
      </c>
      <c r="H37" s="25">
        <f>SUM(H4:H36)</f>
        <v>40</v>
      </c>
    </row>
    <row r="38" spans="1:8">
      <c r="A38" s="2"/>
      <c r="B38" s="2"/>
      <c r="C38" s="2"/>
      <c r="D38" s="2"/>
      <c r="E38" s="2"/>
      <c r="F38" s="2"/>
      <c r="G38" s="2"/>
      <c r="H38" s="1"/>
    </row>
    <row r="39" spans="1:8">
      <c r="A39" s="2"/>
      <c r="B39" s="2"/>
      <c r="C39" s="2"/>
      <c r="D39" s="2"/>
      <c r="E39" s="2"/>
      <c r="F39" s="2"/>
      <c r="G39" s="2"/>
      <c r="H39" s="1"/>
    </row>
    <row r="40" spans="1:8">
      <c r="A40" s="2"/>
      <c r="B40" s="2"/>
      <c r="C40" s="2"/>
      <c r="D40" s="2"/>
      <c r="E40" s="2"/>
      <c r="F40" s="2"/>
      <c r="G40" s="2"/>
      <c r="H40" s="1"/>
    </row>
    <row r="41" spans="1:8">
      <c r="A41" s="2"/>
      <c r="B41" s="2"/>
      <c r="C41" s="2"/>
      <c r="D41" s="2"/>
      <c r="E41" s="2"/>
      <c r="F41" s="2"/>
      <c r="G41" s="2"/>
      <c r="H41" s="1"/>
    </row>
    <row r="42" spans="1:8">
      <c r="A42" s="2"/>
      <c r="B42" s="2"/>
      <c r="C42" s="2"/>
      <c r="D42" s="2"/>
      <c r="E42" s="2"/>
      <c r="F42" s="2"/>
      <c r="G42" s="2"/>
      <c r="H42" s="1"/>
    </row>
    <row r="43" spans="1:8">
      <c r="A43" s="2"/>
      <c r="B43" s="2"/>
      <c r="C43" s="2"/>
      <c r="D43" s="2"/>
      <c r="E43" s="2"/>
      <c r="F43" s="2"/>
      <c r="G43" s="2"/>
      <c r="H43" s="1"/>
    </row>
    <row r="44" spans="1:8">
      <c r="A44" s="2"/>
      <c r="B44" s="2"/>
      <c r="C44" s="2"/>
      <c r="D44" s="2"/>
      <c r="E44" s="2"/>
      <c r="F44" s="2"/>
      <c r="G44" s="2"/>
      <c r="H44" s="1"/>
    </row>
    <row r="45" spans="1:8">
      <c r="A45" s="2"/>
      <c r="B45" s="2"/>
      <c r="C45" s="2"/>
      <c r="D45" s="2"/>
      <c r="E45" s="2"/>
      <c r="F45" s="2"/>
      <c r="G45" s="2"/>
      <c r="H45" s="1"/>
    </row>
    <row r="46" spans="1:8">
      <c r="A46" s="2"/>
      <c r="B46" s="2"/>
      <c r="C46" s="2"/>
      <c r="D46" s="2"/>
      <c r="E46" s="2"/>
      <c r="F46" s="2"/>
      <c r="G46" s="2"/>
      <c r="H46" s="1"/>
    </row>
    <row r="47" spans="1:8">
      <c r="A47" s="2"/>
      <c r="B47" s="2"/>
      <c r="C47" s="2"/>
      <c r="D47" s="2"/>
      <c r="E47" s="2"/>
      <c r="F47" s="2"/>
      <c r="G47" s="2"/>
      <c r="H47" s="1"/>
    </row>
    <row r="48" spans="1:8">
      <c r="A48" s="2"/>
      <c r="B48" s="2"/>
      <c r="C48" s="2"/>
      <c r="D48" s="2"/>
      <c r="E48" s="2"/>
      <c r="F48" s="2"/>
      <c r="G48" s="2"/>
      <c r="H48" s="1"/>
    </row>
    <row r="49" spans="1:8">
      <c r="A49" s="2"/>
      <c r="B49" s="2"/>
      <c r="C49" s="2"/>
      <c r="D49" s="2"/>
      <c r="E49" s="2"/>
      <c r="F49" s="2"/>
      <c r="G49" s="2"/>
      <c r="H49" s="1"/>
    </row>
    <row r="50" spans="1:8">
      <c r="A50" s="2"/>
      <c r="B50" s="2"/>
      <c r="C50" s="2"/>
      <c r="D50" s="2"/>
      <c r="E50" s="2"/>
      <c r="F50" s="2"/>
      <c r="G50" s="2"/>
      <c r="H50" s="1"/>
    </row>
    <row r="51" spans="1:8">
      <c r="A51" s="2"/>
      <c r="B51" s="2"/>
      <c r="C51" s="2"/>
      <c r="D51" s="2"/>
      <c r="E51" s="2"/>
      <c r="F51" s="2"/>
      <c r="G51" s="2"/>
      <c r="H51" s="1"/>
    </row>
    <row r="52" spans="1:8">
      <c r="A52" s="2"/>
      <c r="B52" s="2"/>
      <c r="C52" s="2"/>
      <c r="D52" s="2"/>
      <c r="E52" s="2"/>
      <c r="F52" s="2"/>
      <c r="G52" s="2"/>
      <c r="H52" s="1"/>
    </row>
    <row r="53" spans="1:8">
      <c r="A53" s="2"/>
      <c r="B53" s="2"/>
      <c r="C53" s="2"/>
      <c r="D53" s="2"/>
      <c r="E53" s="2"/>
      <c r="F53" s="2"/>
      <c r="G53" s="2"/>
      <c r="H53" s="1"/>
    </row>
    <row r="54" spans="1:8">
      <c r="A54" s="2"/>
      <c r="B54" s="2"/>
      <c r="C54" s="2"/>
      <c r="D54" s="2"/>
      <c r="E54" s="2"/>
      <c r="F54" s="2"/>
      <c r="G54" s="2"/>
      <c r="H54" s="1"/>
    </row>
    <row r="55" spans="1:8">
      <c r="A55" s="2"/>
      <c r="B55" s="2"/>
      <c r="C55" s="2"/>
      <c r="D55" s="2"/>
      <c r="E55" s="2"/>
      <c r="F55" s="2"/>
      <c r="G55" s="2"/>
      <c r="H55" s="1"/>
    </row>
    <row r="56" spans="1:8">
      <c r="A56" s="2"/>
      <c r="B56" s="2"/>
      <c r="C56" s="2"/>
      <c r="D56" s="2"/>
      <c r="E56" s="2"/>
      <c r="F56" s="2"/>
      <c r="G56" s="2"/>
      <c r="H56" s="1"/>
    </row>
    <row r="57" spans="1:8">
      <c r="A57" s="2"/>
      <c r="B57" s="2"/>
      <c r="C57" s="2"/>
      <c r="D57" s="2"/>
      <c r="E57" s="2"/>
      <c r="F57" s="2"/>
      <c r="G57" s="2"/>
      <c r="H57" s="1"/>
    </row>
    <row r="58" spans="1:8">
      <c r="A58" s="2"/>
      <c r="B58" s="2"/>
      <c r="C58" s="2"/>
      <c r="D58" s="2"/>
      <c r="E58" s="2"/>
      <c r="F58" s="2"/>
      <c r="G58" s="2"/>
      <c r="H58" s="1"/>
    </row>
    <row r="59" spans="1:8">
      <c r="A59" s="2"/>
      <c r="B59" s="2"/>
      <c r="C59" s="2"/>
      <c r="D59" s="2"/>
      <c r="E59" s="2"/>
      <c r="F59" s="2"/>
      <c r="G59" s="2"/>
      <c r="H59" s="1"/>
    </row>
    <row r="60" spans="1:8">
      <c r="A60" s="2"/>
      <c r="B60" s="2"/>
      <c r="C60" s="2"/>
      <c r="D60" s="2"/>
      <c r="E60" s="2"/>
      <c r="F60" s="2"/>
      <c r="G60" s="2"/>
      <c r="H60" s="1"/>
    </row>
    <row r="61" spans="1:8">
      <c r="A61" s="2"/>
      <c r="B61" s="2"/>
      <c r="C61" s="2"/>
      <c r="D61" s="2"/>
      <c r="E61" s="2"/>
      <c r="F61" s="2"/>
      <c r="G61" s="2"/>
      <c r="H61" s="1"/>
    </row>
    <row r="62" spans="1:8">
      <c r="A62" s="2"/>
      <c r="B62" s="2"/>
      <c r="C62" s="2"/>
      <c r="D62" s="2"/>
      <c r="E62" s="2"/>
      <c r="F62" s="2"/>
      <c r="G62" s="2"/>
      <c r="H62" s="1"/>
    </row>
    <row r="63" spans="1:8">
      <c r="A63" s="2"/>
      <c r="B63" s="2"/>
      <c r="C63" s="2"/>
      <c r="D63" s="2"/>
      <c r="E63" s="2"/>
      <c r="F63" s="2"/>
      <c r="G63" s="2"/>
      <c r="H63" s="1"/>
    </row>
    <row r="64" spans="1:8">
      <c r="A64" s="2"/>
      <c r="B64" s="2"/>
      <c r="C64" s="2"/>
      <c r="D64" s="2"/>
      <c r="E64" s="2"/>
      <c r="F64" s="2"/>
      <c r="G64" s="2"/>
      <c r="H64" s="1"/>
    </row>
    <row r="65" spans="1:8">
      <c r="A65" s="2"/>
      <c r="B65" s="2"/>
      <c r="C65" s="2"/>
      <c r="D65" s="2"/>
      <c r="E65" s="2"/>
      <c r="F65" s="2"/>
      <c r="G65" s="2"/>
      <c r="H65" s="1"/>
    </row>
    <row r="66" spans="1:8">
      <c r="A66" s="2"/>
      <c r="B66" s="2"/>
      <c r="C66" s="2"/>
      <c r="D66" s="2"/>
      <c r="E66" s="2"/>
      <c r="F66" s="2"/>
      <c r="G66" s="2"/>
      <c r="H66" s="1"/>
    </row>
    <row r="67" spans="1:8">
      <c r="A67" s="2"/>
      <c r="B67" s="2"/>
      <c r="C67" s="2"/>
      <c r="D67" s="2"/>
      <c r="E67" s="2"/>
      <c r="F67" s="2"/>
      <c r="G67" s="2"/>
      <c r="H67" s="1"/>
    </row>
    <row r="69" spans="1:8">
      <c r="A69" s="2"/>
      <c r="B69" s="2"/>
      <c r="C69" s="2"/>
      <c r="D69" s="2"/>
      <c r="E69" s="2"/>
      <c r="F69" s="2"/>
      <c r="G69" s="2"/>
      <c r="H69" s="1"/>
    </row>
    <row r="70" spans="1:8">
      <c r="A70" s="2"/>
      <c r="B70" s="2"/>
      <c r="C70" s="2"/>
      <c r="D70" s="2"/>
      <c r="E70" s="2"/>
      <c r="F70" s="2"/>
      <c r="G70" s="2"/>
      <c r="H70" s="1"/>
    </row>
    <row r="71" spans="1:8">
      <c r="A71" s="2"/>
      <c r="B71" s="2"/>
      <c r="C71" s="2"/>
      <c r="D71" s="2"/>
      <c r="E71" s="2"/>
      <c r="F71" s="2"/>
      <c r="G71" s="2"/>
      <c r="H71" s="1"/>
    </row>
    <row r="72" spans="1:8">
      <c r="A72" s="2"/>
      <c r="B72" s="2"/>
      <c r="C72" s="2"/>
      <c r="D72" s="2"/>
      <c r="E72" s="2"/>
      <c r="F72" s="2"/>
      <c r="G72" s="2"/>
      <c r="H72" s="1"/>
    </row>
    <row r="73" spans="1:8">
      <c r="A73" s="2"/>
      <c r="B73" s="2"/>
      <c r="C73" s="2"/>
      <c r="D73" s="2"/>
      <c r="E73" s="2"/>
      <c r="F73" s="2"/>
      <c r="G73" s="2"/>
      <c r="H73" s="1"/>
    </row>
    <row r="74" spans="1:8">
      <c r="A74" s="2"/>
      <c r="B74" s="2"/>
      <c r="C74" s="2"/>
      <c r="D74" s="2"/>
      <c r="E74" s="2"/>
      <c r="F74" s="2"/>
      <c r="G74" s="2"/>
      <c r="H74" s="1"/>
    </row>
    <row r="75" spans="1:8">
      <c r="A75" s="2"/>
      <c r="B75" s="2"/>
      <c r="C75" s="2"/>
      <c r="D75" s="2"/>
      <c r="E75" s="2"/>
      <c r="F75" s="2"/>
      <c r="G75" s="2"/>
      <c r="H75" s="1"/>
    </row>
    <row r="76" spans="1:8">
      <c r="A76" s="2"/>
      <c r="B76" s="2"/>
      <c r="C76" s="2"/>
      <c r="D76" s="2"/>
      <c r="E76" s="2"/>
      <c r="F76" s="2"/>
      <c r="G76" s="2"/>
      <c r="H76" s="1"/>
    </row>
    <row r="77" spans="1:8">
      <c r="A77" s="2"/>
      <c r="B77" s="2"/>
      <c r="C77" s="2"/>
      <c r="D77" s="2"/>
      <c r="E77" s="2"/>
      <c r="F77" s="2"/>
      <c r="G77" s="2"/>
      <c r="H77" s="1"/>
    </row>
    <row r="78" spans="1:8">
      <c r="A78" s="2"/>
      <c r="B78" s="2"/>
      <c r="C78" s="2"/>
      <c r="D78" s="2"/>
      <c r="E78" s="2"/>
      <c r="F78" s="2"/>
      <c r="G78" s="2"/>
      <c r="H78" s="1"/>
    </row>
    <row r="79" spans="1:8">
      <c r="A79" s="2"/>
      <c r="B79" s="2"/>
      <c r="C79" s="2"/>
      <c r="D79" s="2"/>
      <c r="E79" s="2"/>
      <c r="F79" s="2"/>
      <c r="G79" s="2"/>
      <c r="H79" s="1"/>
    </row>
    <row r="80" spans="1:8">
      <c r="A80" s="2"/>
      <c r="B80" s="2"/>
      <c r="C80" s="2"/>
      <c r="D80" s="2"/>
      <c r="E80" s="2"/>
      <c r="F80" s="2"/>
      <c r="G80" s="2"/>
      <c r="H80" s="1"/>
    </row>
    <row r="81" spans="1:8">
      <c r="A81" s="2"/>
      <c r="B81" s="2"/>
      <c r="C81" s="2"/>
      <c r="D81" s="2"/>
      <c r="E81" s="2"/>
      <c r="F81" s="2"/>
      <c r="G81" s="2"/>
      <c r="H81" s="1"/>
    </row>
    <row r="82" spans="1:8">
      <c r="A82" s="2"/>
      <c r="B82" s="2"/>
      <c r="C82" s="2"/>
      <c r="D82" s="2"/>
      <c r="E82" s="2"/>
      <c r="F82" s="2"/>
      <c r="G82" s="2"/>
      <c r="H82" s="1"/>
    </row>
    <row r="83" spans="1:8">
      <c r="A83" s="2"/>
      <c r="B83" s="2"/>
      <c r="C83" s="2"/>
      <c r="D83" s="2"/>
      <c r="E83" s="2"/>
      <c r="F83" s="2"/>
      <c r="G83" s="2"/>
      <c r="H83" s="1"/>
    </row>
    <row r="84" spans="1:8">
      <c r="A84" s="2"/>
      <c r="B84" s="2"/>
      <c r="C84" s="2"/>
      <c r="D84" s="2"/>
      <c r="E84" s="2"/>
      <c r="F84" s="2"/>
      <c r="G84" s="2"/>
      <c r="H84" s="1"/>
    </row>
    <row r="85" spans="1:8">
      <c r="A85" s="2"/>
      <c r="B85" s="2"/>
      <c r="C85" s="2"/>
      <c r="D85" s="2"/>
      <c r="E85" s="2"/>
      <c r="F85" s="2"/>
      <c r="G85" s="2"/>
      <c r="H85" s="1"/>
    </row>
    <row r="86" spans="1:8">
      <c r="A86" s="2"/>
      <c r="B86" s="2"/>
      <c r="C86" s="2"/>
      <c r="D86" s="2"/>
      <c r="E86" s="2"/>
      <c r="F86" s="2"/>
      <c r="G86" s="2"/>
      <c r="H86" s="1"/>
    </row>
    <row r="87" spans="1:8">
      <c r="A87" s="2"/>
      <c r="B87" s="2"/>
      <c r="C87" s="2"/>
      <c r="D87" s="2"/>
      <c r="E87" s="2"/>
      <c r="F87" s="2"/>
      <c r="G87" s="2"/>
      <c r="H87" s="1"/>
    </row>
    <row r="88" spans="1:8">
      <c r="A88" s="2"/>
      <c r="B88" s="2"/>
      <c r="C88" s="2"/>
      <c r="D88" s="2"/>
      <c r="E88" s="2"/>
      <c r="F88" s="2"/>
      <c r="G88" s="2"/>
      <c r="H88" s="1"/>
    </row>
    <row r="89" spans="1:8">
      <c r="A89" s="2"/>
      <c r="B89" s="2"/>
      <c r="C89" s="2"/>
      <c r="D89" s="2"/>
      <c r="E89" s="2"/>
      <c r="F89" s="2"/>
      <c r="G89" s="2"/>
      <c r="H89" s="1"/>
    </row>
    <row r="90" spans="1:8">
      <c r="A90" s="2"/>
      <c r="B90" s="2"/>
      <c r="C90" s="2"/>
      <c r="D90" s="2"/>
      <c r="E90" s="2"/>
      <c r="F90" s="2"/>
      <c r="G90" s="2"/>
      <c r="H90" s="1"/>
    </row>
    <row r="91" spans="1:8">
      <c r="A91" s="2"/>
      <c r="B91" s="2"/>
      <c r="C91" s="2"/>
      <c r="D91" s="2"/>
      <c r="E91" s="2"/>
      <c r="F91" s="2"/>
      <c r="G91" s="2"/>
      <c r="H91" s="1"/>
    </row>
    <row r="92" spans="1:8">
      <c r="A92" s="2"/>
      <c r="B92" s="2"/>
      <c r="C92" s="2"/>
      <c r="D92" s="2"/>
      <c r="E92" s="2"/>
      <c r="F92" s="2"/>
      <c r="G92" s="2"/>
      <c r="H92" s="1"/>
    </row>
    <row r="93" spans="1:8">
      <c r="A93" s="2"/>
      <c r="B93" s="2"/>
      <c r="C93" s="2"/>
      <c r="D93" s="2"/>
      <c r="E93" s="2"/>
      <c r="F93" s="2"/>
      <c r="G93" s="2"/>
      <c r="H93" s="1"/>
    </row>
    <row r="94" spans="1:8">
      <c r="A94" s="2"/>
      <c r="B94" s="2"/>
      <c r="C94" s="2"/>
      <c r="D94" s="2"/>
      <c r="E94" s="2"/>
      <c r="F94" s="2"/>
      <c r="G94" s="2"/>
      <c r="H94" s="1"/>
    </row>
    <row r="95" spans="1:8">
      <c r="A95" s="2"/>
      <c r="B95" s="2"/>
      <c r="C95" s="2"/>
      <c r="D95" s="2"/>
      <c r="E95" s="2"/>
      <c r="F95" s="2"/>
      <c r="G95" s="2"/>
      <c r="H95" s="1"/>
    </row>
    <row r="96" spans="1:8">
      <c r="A96" s="2"/>
      <c r="B96" s="2"/>
      <c r="C96" s="2"/>
      <c r="D96" s="2"/>
      <c r="E96" s="2"/>
      <c r="F96" s="2"/>
      <c r="G96" s="2"/>
      <c r="H96" s="1"/>
    </row>
  </sheetData>
  <mergeCells count="3">
    <mergeCell ref="A1:B1"/>
    <mergeCell ref="A2:H2"/>
    <mergeCell ref="B37:F37"/>
  </mergeCells>
  <pageMargins left="0.2125" right="0.2125" top="0.2125" bottom="0.2125" header="0.5" footer="0.5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view="pageBreakPreview" zoomScaleNormal="100" topLeftCell="B1" workbookViewId="0">
      <pane ySplit="3" topLeftCell="A4" activePane="bottomLeft" state="frozen"/>
      <selection/>
      <selection pane="bottomLeft" activeCell="D3" sqref="D3"/>
    </sheetView>
  </sheetViews>
  <sheetFormatPr defaultColWidth="8.72566371681416" defaultRowHeight="13.85" outlineLevelCol="7"/>
  <cols>
    <col min="1" max="1" width="4.24778761061947" style="2" customWidth="1"/>
    <col min="2" max="2" width="27.4247787610619" style="2" customWidth="1"/>
    <col min="3" max="3" width="50.6371681415929" style="2" customWidth="1"/>
    <col min="4" max="4" width="57.6371681415929" style="2" customWidth="1"/>
    <col min="5" max="6" width="13.0088495575221" style="2" customWidth="1"/>
    <col min="7" max="7" width="9.00884955752212" style="2" customWidth="1"/>
    <col min="8" max="8" width="17.0088495575221" style="2" customWidth="1"/>
    <col min="9" max="16383" width="8.72566371681416" style="2"/>
  </cols>
  <sheetData>
    <row r="1" ht="15.75" spans="1:2">
      <c r="A1" s="4" t="s">
        <v>0</v>
      </c>
      <c r="B1" s="4"/>
    </row>
    <row r="2" ht="20.25" spans="1:8">
      <c r="A2" s="26" t="s">
        <v>110</v>
      </c>
      <c r="B2" s="27"/>
      <c r="C2" s="27"/>
      <c r="D2" s="27"/>
      <c r="E2" s="27"/>
      <c r="F2" s="27"/>
      <c r="G2" s="27"/>
      <c r="H2" s="27"/>
    </row>
    <row r="3" ht="31.5" spans="1:8">
      <c r="A3" s="28" t="s">
        <v>2</v>
      </c>
      <c r="B3" s="28" t="s">
        <v>3</v>
      </c>
      <c r="C3" s="28" t="s">
        <v>4</v>
      </c>
      <c r="D3" s="29" t="s">
        <v>5</v>
      </c>
      <c r="E3" s="28" t="s">
        <v>6</v>
      </c>
      <c r="F3" s="30" t="s">
        <v>111</v>
      </c>
      <c r="G3" s="31" t="s">
        <v>8</v>
      </c>
      <c r="H3" s="32" t="s">
        <v>9</v>
      </c>
    </row>
    <row r="4" ht="78.75" spans="1:8">
      <c r="A4" s="15">
        <v>1</v>
      </c>
      <c r="B4" s="15" t="s">
        <v>112</v>
      </c>
      <c r="C4" s="15" t="s">
        <v>113</v>
      </c>
      <c r="D4" s="19" t="s">
        <v>114</v>
      </c>
      <c r="E4" s="14"/>
      <c r="F4" s="14"/>
      <c r="G4" s="17">
        <v>30</v>
      </c>
      <c r="H4" s="33">
        <f>F4*G4/100</f>
        <v>0</v>
      </c>
    </row>
    <row r="5" ht="47.25" spans="1:8">
      <c r="A5" s="15">
        <v>2</v>
      </c>
      <c r="B5" s="15" t="s">
        <v>115</v>
      </c>
      <c r="C5" s="15" t="s">
        <v>116</v>
      </c>
      <c r="D5" s="16" t="s">
        <v>117</v>
      </c>
      <c r="E5" s="20"/>
      <c r="F5" s="20"/>
      <c r="G5" s="17">
        <v>30</v>
      </c>
      <c r="H5" s="33">
        <f t="shared" ref="H5:H32" si="0">F5*G5/100</f>
        <v>0</v>
      </c>
    </row>
    <row r="6" ht="47.25" spans="1:8">
      <c r="A6" s="15">
        <v>3</v>
      </c>
      <c r="B6" s="15" t="s">
        <v>118</v>
      </c>
      <c r="C6" s="18" t="s">
        <v>119</v>
      </c>
      <c r="D6" s="19" t="s">
        <v>120</v>
      </c>
      <c r="E6" s="14"/>
      <c r="F6" s="14"/>
      <c r="G6" s="17">
        <v>5</v>
      </c>
      <c r="H6" s="33">
        <f t="shared" si="0"/>
        <v>0</v>
      </c>
    </row>
    <row r="7" ht="47.25" spans="1:8">
      <c r="A7" s="15">
        <v>4</v>
      </c>
      <c r="B7" s="15" t="s">
        <v>28</v>
      </c>
      <c r="C7" s="18" t="s">
        <v>121</v>
      </c>
      <c r="D7" s="19" t="s">
        <v>122</v>
      </c>
      <c r="E7" s="14"/>
      <c r="F7" s="14"/>
      <c r="G7" s="17">
        <v>30</v>
      </c>
      <c r="H7" s="33">
        <f t="shared" si="0"/>
        <v>0</v>
      </c>
    </row>
    <row r="8" ht="47.25" spans="1:8">
      <c r="A8" s="15">
        <v>5</v>
      </c>
      <c r="B8" s="15" t="s">
        <v>123</v>
      </c>
      <c r="C8" s="18" t="s">
        <v>124</v>
      </c>
      <c r="D8" s="19" t="s">
        <v>125</v>
      </c>
      <c r="E8" s="14"/>
      <c r="F8" s="14"/>
      <c r="G8" s="17">
        <v>20</v>
      </c>
      <c r="H8" s="33">
        <f t="shared" si="0"/>
        <v>0</v>
      </c>
    </row>
    <row r="9" ht="31.5" spans="1:8">
      <c r="A9" s="15">
        <v>6</v>
      </c>
      <c r="B9" s="15" t="s">
        <v>126</v>
      </c>
      <c r="C9" s="18" t="s">
        <v>127</v>
      </c>
      <c r="D9" s="19" t="s">
        <v>128</v>
      </c>
      <c r="E9" s="14"/>
      <c r="F9" s="14"/>
      <c r="G9" s="17">
        <v>5</v>
      </c>
      <c r="H9" s="33">
        <f t="shared" si="0"/>
        <v>0</v>
      </c>
    </row>
    <row r="10" ht="78.75" spans="1:8">
      <c r="A10" s="15">
        <v>7</v>
      </c>
      <c r="B10" s="15" t="s">
        <v>129</v>
      </c>
      <c r="C10" s="18" t="s">
        <v>130</v>
      </c>
      <c r="D10" s="19" t="s">
        <v>131</v>
      </c>
      <c r="E10" s="14"/>
      <c r="F10" s="14"/>
      <c r="G10" s="17">
        <v>20</v>
      </c>
      <c r="H10" s="33">
        <f t="shared" si="0"/>
        <v>0</v>
      </c>
    </row>
    <row r="11" ht="31.5" spans="1:8">
      <c r="A11" s="15">
        <v>8</v>
      </c>
      <c r="B11" s="15" t="s">
        <v>132</v>
      </c>
      <c r="C11" s="18" t="s">
        <v>133</v>
      </c>
      <c r="D11" s="18" t="s">
        <v>134</v>
      </c>
      <c r="E11" s="14"/>
      <c r="F11" s="14"/>
      <c r="G11" s="17">
        <v>5</v>
      </c>
      <c r="H11" s="33">
        <f t="shared" si="0"/>
        <v>0</v>
      </c>
    </row>
    <row r="12" ht="31.5" spans="1:8">
      <c r="A12" s="15">
        <v>9</v>
      </c>
      <c r="B12" s="19" t="s">
        <v>135</v>
      </c>
      <c r="C12" s="15" t="s">
        <v>136</v>
      </c>
      <c r="D12" s="18" t="s">
        <v>137</v>
      </c>
      <c r="E12" s="20"/>
      <c r="F12" s="20"/>
      <c r="G12" s="17">
        <v>5</v>
      </c>
      <c r="H12" s="33">
        <f t="shared" si="0"/>
        <v>0</v>
      </c>
    </row>
    <row r="13" ht="63" spans="1:8">
      <c r="A13" s="15">
        <v>10</v>
      </c>
      <c r="B13" s="15" t="s">
        <v>138</v>
      </c>
      <c r="C13" s="18" t="s">
        <v>139</v>
      </c>
      <c r="D13" s="15" t="s">
        <v>140</v>
      </c>
      <c r="E13" s="14"/>
      <c r="F13" s="14"/>
      <c r="G13" s="17">
        <v>5</v>
      </c>
      <c r="H13" s="33">
        <f t="shared" si="0"/>
        <v>0</v>
      </c>
    </row>
    <row r="14" ht="63" spans="1:8">
      <c r="A14" s="15">
        <v>11</v>
      </c>
      <c r="B14" s="15" t="s">
        <v>46</v>
      </c>
      <c r="C14" s="18" t="s">
        <v>141</v>
      </c>
      <c r="D14" s="15" t="s">
        <v>142</v>
      </c>
      <c r="E14" s="14"/>
      <c r="F14" s="14"/>
      <c r="G14" s="17">
        <v>5</v>
      </c>
      <c r="H14" s="33">
        <f t="shared" si="0"/>
        <v>0</v>
      </c>
    </row>
    <row r="15" ht="63" spans="1:8">
      <c r="A15" s="15">
        <v>12</v>
      </c>
      <c r="B15" s="15" t="s">
        <v>143</v>
      </c>
      <c r="C15" s="15" t="s">
        <v>144</v>
      </c>
      <c r="D15" s="15" t="s">
        <v>145</v>
      </c>
      <c r="E15" s="14"/>
      <c r="F15" s="14"/>
      <c r="G15" s="17">
        <v>5</v>
      </c>
      <c r="H15" s="33">
        <f t="shared" si="0"/>
        <v>0</v>
      </c>
    </row>
    <row r="16" ht="63" spans="1:8">
      <c r="A16" s="15">
        <v>13</v>
      </c>
      <c r="B16" s="15" t="s">
        <v>146</v>
      </c>
      <c r="C16" s="18" t="s">
        <v>147</v>
      </c>
      <c r="D16" s="15" t="s">
        <v>148</v>
      </c>
      <c r="E16" s="14"/>
      <c r="F16" s="14"/>
      <c r="G16" s="17">
        <v>5</v>
      </c>
      <c r="H16" s="33">
        <f t="shared" si="0"/>
        <v>0</v>
      </c>
    </row>
    <row r="17" ht="78.75" spans="1:8">
      <c r="A17" s="18">
        <v>14</v>
      </c>
      <c r="B17" s="18" t="s">
        <v>149</v>
      </c>
      <c r="C17" s="15" t="s">
        <v>150</v>
      </c>
      <c r="D17" s="18" t="s">
        <v>151</v>
      </c>
      <c r="E17" s="20"/>
      <c r="F17" s="20"/>
      <c r="G17" s="17">
        <v>30</v>
      </c>
      <c r="H17" s="33">
        <f t="shared" si="0"/>
        <v>0</v>
      </c>
    </row>
    <row r="18" ht="47.25" spans="1:8">
      <c r="A18" s="18">
        <v>15</v>
      </c>
      <c r="B18" s="18" t="s">
        <v>67</v>
      </c>
      <c r="C18" s="15" t="s">
        <v>68</v>
      </c>
      <c r="D18" s="16" t="s">
        <v>152</v>
      </c>
      <c r="E18" s="20"/>
      <c r="F18" s="20"/>
      <c r="G18" s="17">
        <v>15</v>
      </c>
      <c r="H18" s="33">
        <f t="shared" si="0"/>
        <v>0</v>
      </c>
    </row>
    <row r="19" ht="47.25" spans="1:8">
      <c r="A19" s="18">
        <v>16</v>
      </c>
      <c r="B19" s="18" t="s">
        <v>70</v>
      </c>
      <c r="C19" s="15" t="s">
        <v>71</v>
      </c>
      <c r="D19" s="16" t="s">
        <v>153</v>
      </c>
      <c r="E19" s="20"/>
      <c r="F19" s="20"/>
      <c r="G19" s="17">
        <v>15</v>
      </c>
      <c r="H19" s="33">
        <f t="shared" si="0"/>
        <v>0</v>
      </c>
    </row>
    <row r="20" ht="31.5" spans="1:8">
      <c r="A20" s="15">
        <v>17</v>
      </c>
      <c r="B20" s="15" t="s">
        <v>88</v>
      </c>
      <c r="C20" s="15" t="s">
        <v>89</v>
      </c>
      <c r="D20" s="18" t="s">
        <v>154</v>
      </c>
      <c r="E20" s="20"/>
      <c r="F20" s="20"/>
      <c r="G20" s="17">
        <v>5</v>
      </c>
      <c r="H20" s="33">
        <f t="shared" si="0"/>
        <v>0</v>
      </c>
    </row>
    <row r="21" ht="31.5" spans="1:8">
      <c r="A21" s="15">
        <v>18</v>
      </c>
      <c r="B21" s="15" t="s">
        <v>155</v>
      </c>
      <c r="C21" s="15" t="s">
        <v>156</v>
      </c>
      <c r="D21" s="15" t="s">
        <v>157</v>
      </c>
      <c r="E21" s="14"/>
      <c r="F21" s="14"/>
      <c r="G21" s="17">
        <v>5</v>
      </c>
      <c r="H21" s="33">
        <f t="shared" si="0"/>
        <v>0</v>
      </c>
    </row>
    <row r="22" ht="31.5" spans="1:8">
      <c r="A22" s="15">
        <v>19</v>
      </c>
      <c r="B22" s="15" t="s">
        <v>158</v>
      </c>
      <c r="C22" s="15" t="s">
        <v>159</v>
      </c>
      <c r="D22" s="18" t="s">
        <v>160</v>
      </c>
      <c r="E22" s="20"/>
      <c r="F22" s="20"/>
      <c r="G22" s="17">
        <v>5</v>
      </c>
      <c r="H22" s="33">
        <f t="shared" si="0"/>
        <v>0</v>
      </c>
    </row>
    <row r="23" ht="31.5" spans="1:8">
      <c r="A23" s="15">
        <v>20</v>
      </c>
      <c r="B23" s="15" t="s">
        <v>161</v>
      </c>
      <c r="C23" s="18" t="s">
        <v>162</v>
      </c>
      <c r="D23" s="18" t="s">
        <v>163</v>
      </c>
      <c r="E23" s="20"/>
      <c r="F23" s="20"/>
      <c r="G23" s="17">
        <v>5</v>
      </c>
      <c r="H23" s="33">
        <f t="shared" si="0"/>
        <v>0</v>
      </c>
    </row>
    <row r="24" ht="31.5" spans="1:8">
      <c r="A24" s="15">
        <v>21</v>
      </c>
      <c r="B24" s="15" t="s">
        <v>164</v>
      </c>
      <c r="C24" s="18" t="s">
        <v>165</v>
      </c>
      <c r="D24" s="18" t="s">
        <v>166</v>
      </c>
      <c r="E24" s="20"/>
      <c r="F24" s="20"/>
      <c r="G24" s="17">
        <v>5</v>
      </c>
      <c r="H24" s="33">
        <f t="shared" si="0"/>
        <v>0</v>
      </c>
    </row>
    <row r="25" ht="47.25" spans="1:8">
      <c r="A25" s="18">
        <v>22</v>
      </c>
      <c r="B25" s="18" t="s">
        <v>167</v>
      </c>
      <c r="C25" s="18" t="s">
        <v>168</v>
      </c>
      <c r="D25" s="15" t="s">
        <v>169</v>
      </c>
      <c r="E25" s="14"/>
      <c r="F25" s="14"/>
      <c r="G25" s="17">
        <v>20</v>
      </c>
      <c r="H25" s="33">
        <f t="shared" si="0"/>
        <v>0</v>
      </c>
    </row>
    <row r="26" ht="63" spans="1:8">
      <c r="A26" s="15">
        <v>23</v>
      </c>
      <c r="B26" s="15" t="s">
        <v>76</v>
      </c>
      <c r="C26" s="18" t="s">
        <v>170</v>
      </c>
      <c r="D26" s="15" t="s">
        <v>171</v>
      </c>
      <c r="E26" s="14"/>
      <c r="F26" s="14"/>
      <c r="G26" s="17">
        <v>20</v>
      </c>
      <c r="H26" s="33">
        <f t="shared" si="0"/>
        <v>0</v>
      </c>
    </row>
    <row r="27" ht="31.5" spans="1:8">
      <c r="A27" s="15">
        <v>24</v>
      </c>
      <c r="B27" s="15" t="s">
        <v>172</v>
      </c>
      <c r="C27" s="16" t="s">
        <v>173</v>
      </c>
      <c r="D27" s="15" t="s">
        <v>174</v>
      </c>
      <c r="E27" s="14"/>
      <c r="F27" s="14"/>
      <c r="G27" s="17">
        <v>20</v>
      </c>
      <c r="H27" s="33">
        <f t="shared" si="0"/>
        <v>0</v>
      </c>
    </row>
    <row r="28" ht="47.25" spans="1:8">
      <c r="A28" s="15">
        <v>25</v>
      </c>
      <c r="B28" s="15" t="s">
        <v>175</v>
      </c>
      <c r="C28" s="18" t="s">
        <v>176</v>
      </c>
      <c r="D28" s="15" t="s">
        <v>177</v>
      </c>
      <c r="E28" s="14"/>
      <c r="F28" s="14"/>
      <c r="G28" s="17">
        <v>5</v>
      </c>
      <c r="H28" s="33">
        <f t="shared" si="0"/>
        <v>0</v>
      </c>
    </row>
    <row r="29" ht="47.25" spans="1:8">
      <c r="A29" s="18">
        <v>26</v>
      </c>
      <c r="B29" s="18" t="s">
        <v>178</v>
      </c>
      <c r="C29" s="15" t="s">
        <v>179</v>
      </c>
      <c r="D29" s="18" t="s">
        <v>180</v>
      </c>
      <c r="E29" s="20"/>
      <c r="F29" s="20"/>
      <c r="G29" s="17">
        <v>20</v>
      </c>
      <c r="H29" s="33">
        <f t="shared" si="0"/>
        <v>0</v>
      </c>
    </row>
    <row r="30" ht="31.5" spans="1:8">
      <c r="A30" s="18">
        <v>27</v>
      </c>
      <c r="B30" s="15" t="s">
        <v>100</v>
      </c>
      <c r="C30" s="15" t="s">
        <v>181</v>
      </c>
      <c r="D30" s="19" t="s">
        <v>102</v>
      </c>
      <c r="E30" s="14" t="s">
        <v>103</v>
      </c>
      <c r="F30" s="14">
        <v>100</v>
      </c>
      <c r="G30" s="17">
        <v>20</v>
      </c>
      <c r="H30" s="33">
        <f t="shared" si="0"/>
        <v>20</v>
      </c>
    </row>
    <row r="31" ht="31.5" spans="1:8">
      <c r="A31" s="18">
        <v>28</v>
      </c>
      <c r="B31" s="15" t="s">
        <v>104</v>
      </c>
      <c r="C31" s="15" t="s">
        <v>182</v>
      </c>
      <c r="D31" s="19" t="s">
        <v>102</v>
      </c>
      <c r="E31" s="14" t="s">
        <v>103</v>
      </c>
      <c r="F31" s="14">
        <v>100</v>
      </c>
      <c r="G31" s="17">
        <v>20</v>
      </c>
      <c r="H31" s="33">
        <f t="shared" si="0"/>
        <v>20</v>
      </c>
    </row>
    <row r="32" ht="47.25" spans="1:8">
      <c r="A32" s="18">
        <v>29</v>
      </c>
      <c r="B32" s="15" t="s">
        <v>106</v>
      </c>
      <c r="C32" s="15" t="s">
        <v>107</v>
      </c>
      <c r="D32" s="15" t="s">
        <v>108</v>
      </c>
      <c r="E32" s="14"/>
      <c r="F32" s="14"/>
      <c r="G32" s="17">
        <v>20</v>
      </c>
      <c r="H32" s="33">
        <f t="shared" si="0"/>
        <v>0</v>
      </c>
    </row>
    <row r="33" ht="22" customHeight="1" spans="1:8">
      <c r="A33" s="21" t="s">
        <v>109</v>
      </c>
      <c r="B33" s="22"/>
      <c r="C33" s="23"/>
      <c r="D33" s="23"/>
      <c r="E33" s="23"/>
      <c r="F33" s="24"/>
      <c r="G33" s="25">
        <v>400</v>
      </c>
      <c r="H33" s="25">
        <f>SUM(H4:H32)</f>
        <v>40</v>
      </c>
    </row>
  </sheetData>
  <mergeCells count="3">
    <mergeCell ref="A1:B1"/>
    <mergeCell ref="A2:H2"/>
    <mergeCell ref="B33:F33"/>
  </mergeCells>
  <pageMargins left="0.2125" right="0.2125" top="0.2125" bottom="0.2125" header="0.5" footer="0.5"/>
  <pageSetup paperSize="9" scale="7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view="pageBreakPreview" zoomScaleNormal="100" workbookViewId="0">
      <pane ySplit="3" topLeftCell="A22" activePane="bottomLeft" state="frozen"/>
      <selection/>
      <selection pane="bottomLeft" activeCell="D3" sqref="D3"/>
    </sheetView>
  </sheetViews>
  <sheetFormatPr defaultColWidth="8.72566371681416" defaultRowHeight="13.85" outlineLevelCol="7"/>
  <cols>
    <col min="1" max="1" width="5.84070796460177" style="2" customWidth="1"/>
    <col min="2" max="2" width="25.7610619469027" style="2" customWidth="1"/>
    <col min="3" max="3" width="51.6371681415929" style="2" customWidth="1"/>
    <col min="4" max="4" width="58.4601769911504" style="2" customWidth="1"/>
    <col min="5" max="5" width="13.0088495575221" style="2" customWidth="1"/>
    <col min="6" max="6" width="12.4159292035398" style="2" customWidth="1"/>
    <col min="7" max="7" width="9.00884955752212" style="2" customWidth="1"/>
    <col min="8" max="8" width="17.0088495575221" style="2" customWidth="1"/>
    <col min="9" max="16383" width="8.72566371681416" style="2"/>
  </cols>
  <sheetData>
    <row r="1" ht="15.75" spans="1:2">
      <c r="A1" s="3" t="s">
        <v>0</v>
      </c>
      <c r="B1" s="4"/>
    </row>
    <row r="2" ht="20.25" spans="1:8">
      <c r="A2" s="5" t="s">
        <v>183</v>
      </c>
      <c r="B2" s="6"/>
      <c r="C2" s="6"/>
      <c r="D2" s="6"/>
      <c r="E2" s="6"/>
      <c r="F2" s="6"/>
      <c r="G2" s="6"/>
      <c r="H2" s="7"/>
    </row>
    <row r="3" ht="15.75" spans="1: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111</v>
      </c>
      <c r="G3" s="8" t="s">
        <v>8</v>
      </c>
      <c r="H3" s="9" t="s">
        <v>9</v>
      </c>
    </row>
    <row r="4" ht="78.75" spans="1:8">
      <c r="A4" s="10">
        <v>1</v>
      </c>
      <c r="B4" s="11" t="s">
        <v>112</v>
      </c>
      <c r="C4" s="11" t="s">
        <v>184</v>
      </c>
      <c r="D4" s="12" t="s">
        <v>185</v>
      </c>
      <c r="E4" s="13"/>
      <c r="F4" s="13"/>
      <c r="G4" s="13">
        <v>30</v>
      </c>
      <c r="H4" s="13">
        <f>F4*G4/100</f>
        <v>0</v>
      </c>
    </row>
    <row r="5" ht="47.25" spans="1:8">
      <c r="A5" s="14">
        <v>2</v>
      </c>
      <c r="B5" s="15" t="s">
        <v>115</v>
      </c>
      <c r="C5" s="15" t="s">
        <v>186</v>
      </c>
      <c r="D5" s="16" t="s">
        <v>187</v>
      </c>
      <c r="E5" s="17"/>
      <c r="F5" s="17"/>
      <c r="G5" s="17">
        <v>30</v>
      </c>
      <c r="H5" s="13">
        <f t="shared" ref="H5:H30" si="0">F5*G5/100</f>
        <v>0</v>
      </c>
    </row>
    <row r="6" ht="47.25" spans="1:8">
      <c r="A6" s="14">
        <v>3</v>
      </c>
      <c r="B6" s="15" t="s">
        <v>118</v>
      </c>
      <c r="C6" s="18" t="s">
        <v>188</v>
      </c>
      <c r="D6" s="16" t="s">
        <v>189</v>
      </c>
      <c r="E6" s="17"/>
      <c r="F6" s="17"/>
      <c r="G6" s="17">
        <v>5</v>
      </c>
      <c r="H6" s="13">
        <f t="shared" si="0"/>
        <v>0</v>
      </c>
    </row>
    <row r="7" ht="47.25" spans="1:8">
      <c r="A7" s="14">
        <v>4</v>
      </c>
      <c r="B7" s="15" t="s">
        <v>28</v>
      </c>
      <c r="C7" s="16" t="s">
        <v>190</v>
      </c>
      <c r="D7" s="19" t="s">
        <v>191</v>
      </c>
      <c r="E7" s="17"/>
      <c r="F7" s="17"/>
      <c r="G7" s="17">
        <v>30</v>
      </c>
      <c r="H7" s="13">
        <f t="shared" si="0"/>
        <v>0</v>
      </c>
    </row>
    <row r="8" ht="47.25" spans="1:8">
      <c r="A8" s="14">
        <v>5</v>
      </c>
      <c r="B8" s="15" t="s">
        <v>123</v>
      </c>
      <c r="C8" s="16" t="s">
        <v>192</v>
      </c>
      <c r="D8" s="19" t="s">
        <v>193</v>
      </c>
      <c r="E8" s="17"/>
      <c r="F8" s="17"/>
      <c r="G8" s="17">
        <v>30</v>
      </c>
      <c r="H8" s="13">
        <f t="shared" si="0"/>
        <v>0</v>
      </c>
    </row>
    <row r="9" ht="31.5" spans="1:8">
      <c r="A9" s="14">
        <v>6</v>
      </c>
      <c r="B9" s="15" t="s">
        <v>194</v>
      </c>
      <c r="C9" s="15" t="s">
        <v>195</v>
      </c>
      <c r="D9" s="15" t="s">
        <v>196</v>
      </c>
      <c r="E9" s="17"/>
      <c r="F9" s="17"/>
      <c r="G9" s="17">
        <v>5</v>
      </c>
      <c r="H9" s="13">
        <f t="shared" si="0"/>
        <v>0</v>
      </c>
    </row>
    <row r="10" ht="31.5" spans="1:8">
      <c r="A10" s="14">
        <v>7</v>
      </c>
      <c r="B10" s="15" t="s">
        <v>197</v>
      </c>
      <c r="C10" s="18" t="s">
        <v>198</v>
      </c>
      <c r="D10" s="15" t="s">
        <v>199</v>
      </c>
      <c r="E10" s="17"/>
      <c r="F10" s="17"/>
      <c r="G10" s="17">
        <v>5</v>
      </c>
      <c r="H10" s="13">
        <f t="shared" si="0"/>
        <v>0</v>
      </c>
    </row>
    <row r="11" ht="31.5" spans="1:8">
      <c r="A11" s="14">
        <v>8</v>
      </c>
      <c r="B11" s="15" t="s">
        <v>132</v>
      </c>
      <c r="C11" s="18" t="s">
        <v>200</v>
      </c>
      <c r="D11" s="18" t="s">
        <v>201</v>
      </c>
      <c r="E11" s="17"/>
      <c r="F11" s="17"/>
      <c r="G11" s="17">
        <v>5</v>
      </c>
      <c r="H11" s="13">
        <f t="shared" si="0"/>
        <v>0</v>
      </c>
    </row>
    <row r="12" ht="31.5" spans="1:8">
      <c r="A12" s="14">
        <v>9</v>
      </c>
      <c r="B12" s="15" t="s">
        <v>40</v>
      </c>
      <c r="C12" s="19" t="s">
        <v>202</v>
      </c>
      <c r="D12" s="18" t="s">
        <v>203</v>
      </c>
      <c r="E12" s="17"/>
      <c r="F12" s="17"/>
      <c r="G12" s="17">
        <v>5</v>
      </c>
      <c r="H12" s="13">
        <f t="shared" si="0"/>
        <v>0</v>
      </c>
    </row>
    <row r="13" ht="63" spans="1:8">
      <c r="A13" s="14">
        <v>10</v>
      </c>
      <c r="B13" s="15" t="s">
        <v>138</v>
      </c>
      <c r="C13" s="16" t="s">
        <v>204</v>
      </c>
      <c r="D13" s="15" t="s">
        <v>205</v>
      </c>
      <c r="E13" s="17"/>
      <c r="F13" s="17"/>
      <c r="G13" s="17">
        <v>5</v>
      </c>
      <c r="H13" s="13">
        <f t="shared" si="0"/>
        <v>0</v>
      </c>
    </row>
    <row r="14" ht="63" spans="1:8">
      <c r="A14" s="14">
        <v>11</v>
      </c>
      <c r="B14" s="15" t="s">
        <v>46</v>
      </c>
      <c r="C14" s="16" t="s">
        <v>206</v>
      </c>
      <c r="D14" s="15" t="s">
        <v>207</v>
      </c>
      <c r="E14" s="17"/>
      <c r="F14" s="17"/>
      <c r="G14" s="17">
        <v>5</v>
      </c>
      <c r="H14" s="13">
        <f t="shared" si="0"/>
        <v>0</v>
      </c>
    </row>
    <row r="15" ht="63" spans="1:8">
      <c r="A15" s="14">
        <v>12</v>
      </c>
      <c r="B15" s="15" t="s">
        <v>143</v>
      </c>
      <c r="C15" s="19" t="s">
        <v>208</v>
      </c>
      <c r="D15" s="15" t="s">
        <v>209</v>
      </c>
      <c r="E15" s="17"/>
      <c r="F15" s="17"/>
      <c r="G15" s="17">
        <v>5</v>
      </c>
      <c r="H15" s="13">
        <f t="shared" si="0"/>
        <v>0</v>
      </c>
    </row>
    <row r="16" ht="63" spans="1:8">
      <c r="A16" s="14">
        <v>13</v>
      </c>
      <c r="B16" s="15" t="s">
        <v>146</v>
      </c>
      <c r="C16" s="18" t="s">
        <v>210</v>
      </c>
      <c r="D16" s="15" t="s">
        <v>211</v>
      </c>
      <c r="E16" s="17"/>
      <c r="F16" s="17"/>
      <c r="G16" s="17">
        <v>5</v>
      </c>
      <c r="H16" s="13">
        <f t="shared" si="0"/>
        <v>0</v>
      </c>
    </row>
    <row r="17" ht="31.5" spans="1:8">
      <c r="A17" s="20">
        <v>14</v>
      </c>
      <c r="B17" s="18" t="s">
        <v>61</v>
      </c>
      <c r="C17" s="19" t="s">
        <v>212</v>
      </c>
      <c r="D17" s="16" t="s">
        <v>213</v>
      </c>
      <c r="E17" s="17"/>
      <c r="F17" s="17"/>
      <c r="G17" s="17">
        <v>30</v>
      </c>
      <c r="H17" s="13">
        <f t="shared" si="0"/>
        <v>0</v>
      </c>
    </row>
    <row r="18" ht="47.25" spans="1:8">
      <c r="A18" s="20">
        <v>15</v>
      </c>
      <c r="B18" s="18" t="s">
        <v>67</v>
      </c>
      <c r="C18" s="19" t="s">
        <v>214</v>
      </c>
      <c r="D18" s="16" t="s">
        <v>215</v>
      </c>
      <c r="E18" s="17"/>
      <c r="F18" s="17"/>
      <c r="G18" s="17">
        <v>30</v>
      </c>
      <c r="H18" s="13">
        <f t="shared" si="0"/>
        <v>0</v>
      </c>
    </row>
    <row r="19" ht="47.25" spans="1:8">
      <c r="A19" s="20">
        <v>16</v>
      </c>
      <c r="B19" s="18" t="s">
        <v>70</v>
      </c>
      <c r="C19" s="15" t="s">
        <v>216</v>
      </c>
      <c r="D19" s="16" t="s">
        <v>217</v>
      </c>
      <c r="E19" s="17"/>
      <c r="F19" s="17"/>
      <c r="G19" s="17">
        <v>30</v>
      </c>
      <c r="H19" s="13">
        <f t="shared" si="0"/>
        <v>0</v>
      </c>
    </row>
    <row r="20" ht="31.5" spans="1:8">
      <c r="A20" s="14">
        <v>17</v>
      </c>
      <c r="B20" s="15" t="s">
        <v>88</v>
      </c>
      <c r="C20" s="19" t="s">
        <v>218</v>
      </c>
      <c r="D20" s="18" t="s">
        <v>154</v>
      </c>
      <c r="E20" s="17"/>
      <c r="F20" s="17"/>
      <c r="G20" s="17">
        <v>5</v>
      </c>
      <c r="H20" s="13">
        <f t="shared" si="0"/>
        <v>0</v>
      </c>
    </row>
    <row r="21" ht="31.5" spans="1:8">
      <c r="A21" s="14">
        <v>18</v>
      </c>
      <c r="B21" s="15" t="s">
        <v>155</v>
      </c>
      <c r="C21" s="18" t="s">
        <v>219</v>
      </c>
      <c r="D21" s="15" t="s">
        <v>157</v>
      </c>
      <c r="E21" s="17"/>
      <c r="F21" s="17"/>
      <c r="G21" s="17">
        <v>5</v>
      </c>
      <c r="H21" s="13">
        <f t="shared" si="0"/>
        <v>0</v>
      </c>
    </row>
    <row r="22" ht="31.5" spans="1:8">
      <c r="A22" s="14">
        <v>19</v>
      </c>
      <c r="B22" s="15" t="s">
        <v>220</v>
      </c>
      <c r="C22" s="15" t="s">
        <v>221</v>
      </c>
      <c r="D22" s="15" t="s">
        <v>222</v>
      </c>
      <c r="E22" s="17"/>
      <c r="F22" s="17"/>
      <c r="G22" s="17">
        <v>5</v>
      </c>
      <c r="H22" s="13">
        <f t="shared" si="0"/>
        <v>0</v>
      </c>
    </row>
    <row r="23" ht="31.5" spans="1:8">
      <c r="A23" s="14">
        <v>20</v>
      </c>
      <c r="B23" s="15" t="s">
        <v>223</v>
      </c>
      <c r="C23" s="16" t="s">
        <v>224</v>
      </c>
      <c r="D23" s="18" t="s">
        <v>225</v>
      </c>
      <c r="E23" s="17"/>
      <c r="F23" s="17"/>
      <c r="G23" s="17">
        <v>5</v>
      </c>
      <c r="H23" s="13">
        <f t="shared" si="0"/>
        <v>0</v>
      </c>
    </row>
    <row r="24" ht="47.25" spans="1:8">
      <c r="A24" s="20">
        <v>21</v>
      </c>
      <c r="B24" s="18" t="s">
        <v>167</v>
      </c>
      <c r="C24" s="19" t="s">
        <v>226</v>
      </c>
      <c r="D24" s="15" t="s">
        <v>227</v>
      </c>
      <c r="E24" s="17"/>
      <c r="F24" s="17"/>
      <c r="G24" s="17">
        <v>20</v>
      </c>
      <c r="H24" s="13">
        <f t="shared" si="0"/>
        <v>0</v>
      </c>
    </row>
    <row r="25" ht="63" spans="1:8">
      <c r="A25" s="14">
        <v>22</v>
      </c>
      <c r="B25" s="15" t="s">
        <v>76</v>
      </c>
      <c r="C25" s="16" t="s">
        <v>228</v>
      </c>
      <c r="D25" s="15" t="s">
        <v>229</v>
      </c>
      <c r="E25" s="17"/>
      <c r="F25" s="17"/>
      <c r="G25" s="17">
        <v>5</v>
      </c>
      <c r="H25" s="13">
        <f t="shared" si="0"/>
        <v>0</v>
      </c>
    </row>
    <row r="26" ht="47.25" spans="1:8">
      <c r="A26" s="14">
        <v>23</v>
      </c>
      <c r="B26" s="15" t="s">
        <v>172</v>
      </c>
      <c r="C26" s="19" t="s">
        <v>173</v>
      </c>
      <c r="D26" s="15" t="s">
        <v>230</v>
      </c>
      <c r="E26" s="17"/>
      <c r="F26" s="17"/>
      <c r="G26" s="17">
        <v>20</v>
      </c>
      <c r="H26" s="13">
        <f t="shared" si="0"/>
        <v>0</v>
      </c>
    </row>
    <row r="27" ht="47.25" spans="1:8">
      <c r="A27" s="20">
        <v>24</v>
      </c>
      <c r="B27" s="18" t="s">
        <v>178</v>
      </c>
      <c r="C27" s="15" t="s">
        <v>98</v>
      </c>
      <c r="D27" s="18" t="s">
        <v>231</v>
      </c>
      <c r="E27" s="17"/>
      <c r="F27" s="17"/>
      <c r="G27" s="17">
        <v>20</v>
      </c>
      <c r="H27" s="13">
        <f t="shared" si="0"/>
        <v>0</v>
      </c>
    </row>
    <row r="28" s="1" customFormat="1" ht="31.5" spans="1:8">
      <c r="A28" s="20">
        <v>25</v>
      </c>
      <c r="B28" s="15" t="s">
        <v>100</v>
      </c>
      <c r="C28" s="19" t="s">
        <v>101</v>
      </c>
      <c r="D28" s="19" t="s">
        <v>102</v>
      </c>
      <c r="E28" s="14" t="s">
        <v>103</v>
      </c>
      <c r="F28" s="14">
        <v>100</v>
      </c>
      <c r="G28" s="17">
        <v>20</v>
      </c>
      <c r="H28" s="13">
        <f t="shared" si="0"/>
        <v>20</v>
      </c>
    </row>
    <row r="29" s="1" customFormat="1" ht="31.5" spans="1:8">
      <c r="A29" s="20">
        <v>26</v>
      </c>
      <c r="B29" s="15" t="s">
        <v>104</v>
      </c>
      <c r="C29" s="19" t="s">
        <v>105</v>
      </c>
      <c r="D29" s="19" t="s">
        <v>102</v>
      </c>
      <c r="E29" s="14" t="s">
        <v>103</v>
      </c>
      <c r="F29" s="14">
        <v>100</v>
      </c>
      <c r="G29" s="17">
        <v>20</v>
      </c>
      <c r="H29" s="13">
        <f t="shared" si="0"/>
        <v>20</v>
      </c>
    </row>
    <row r="30" s="1" customFormat="1" ht="47.25" spans="1:8">
      <c r="A30" s="20">
        <v>27</v>
      </c>
      <c r="B30" s="15" t="s">
        <v>106</v>
      </c>
      <c r="C30" s="19" t="s">
        <v>232</v>
      </c>
      <c r="D30" s="15" t="s">
        <v>108</v>
      </c>
      <c r="E30" s="14"/>
      <c r="F30" s="14"/>
      <c r="G30" s="17">
        <v>20</v>
      </c>
      <c r="H30" s="13">
        <f t="shared" si="0"/>
        <v>0</v>
      </c>
    </row>
    <row r="31" ht="23" customHeight="1" spans="1:8">
      <c r="A31" s="21" t="s">
        <v>109</v>
      </c>
      <c r="B31" s="22"/>
      <c r="C31" s="23"/>
      <c r="D31" s="23"/>
      <c r="E31" s="23"/>
      <c r="F31" s="24"/>
      <c r="G31" s="25">
        <v>400</v>
      </c>
      <c r="H31" s="25">
        <f>SUM(H4:H30)</f>
        <v>40</v>
      </c>
    </row>
  </sheetData>
  <mergeCells count="3">
    <mergeCell ref="A1:B1"/>
    <mergeCell ref="A2:H2"/>
    <mergeCell ref="B31:F31"/>
  </mergeCells>
  <pageMargins left="0.2125" right="0.2125" top="0.2125" bottom="0.2125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现代园</vt:lpstr>
      <vt:lpstr>特色园</vt:lpstr>
      <vt:lpstr>都市园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王照海</cp:lastModifiedBy>
  <dcterms:created xsi:type="dcterms:W3CDTF">2025-10-23T00:40:00Z</dcterms:created>
  <dcterms:modified xsi:type="dcterms:W3CDTF">2025-10-25T18:06:09Z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8D62F01DB2EA422880690D77D0366AB4_13</vt:lpwstr>
  </property>
  <property fmtid="{D5CDD505-2E9C-101B-9397-08002B2CF9AE}" pid="3" name="KSOProductBuildVer">
    <vt:lpwstr>2052-12.1.0.23125</vt:lpwstr>
  </property>
</Properties>
</file>